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<sst xmlns="http://schemas.openxmlformats.org/spreadsheetml/2006/main" count="282" uniqueCount="186">
  <si>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</si>
  <si>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</si>
  <si>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</si>
  <si>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</si>
  <si>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</si>
  <si>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</si>
  <si>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</si>
  <si>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</si>
  <si>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</si>
  <si>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</si>
  <si>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</si>
  <si>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</si>
  <si>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</si>
  <si>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</si>
  <si>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</si>
  <si>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</si>
  <si>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</si>
  <si>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</si>
  <si>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</si>
  <si>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</si>
  <si>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</si>
  <si>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</si>
  <si>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</si>
  <si>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</si>
  <si>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</si>
  <si>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</si>
  <si>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</si>
  <si>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</si>
  <si>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</si>
  <si>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</si>
  <si>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</si>
  <si>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</si>
  <si>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</si>
  <si>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</si>
  <si>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</si>
  <si>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</si>
  <si>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</si>
  <si>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</si>
  <si>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</si>
  <si>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</si>
  <si>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</si>
  <si>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</si>
  <si>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</si>
  <si>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</si>
  <si>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</si>
  <si>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</si>
  <si>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</si>
  <si>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</si>
  <si>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</si>
  <si>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</si>
  <si>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</si>
  <si>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</si>
  <si>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</si>
  <si>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</si>
  <si>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</si>
  <si>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</si>
  <si>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</si>
  <si>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</si>
  <si>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</si>
  <si>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</si>
  <si>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</si>
  <si>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</si>
  <si>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</si>
  <si>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</si>
  <si>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</si>
  <si>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</si>
  <si>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</si>
  <si>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</si>
  <si>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</si>
  <si>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</si>
  <si>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</si>
  <si>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</si>
  <si>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</si>
  <si>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</si>
  <si>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</si>
  <si>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</si>
  <si>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</si>
  <si>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</si>
  <si>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</si>
  <si>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</si>
  <si>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</si>
  <si>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</si>
  <si>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</si>
  <si>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</si>
  <si>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</si>
  <si>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</si>
  <si>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</si>
  <si>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</si>
  <si>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</si>
  <si>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</si>
  <si>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</si>
  <si>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</si>
  <si>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</si>
  <si>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</si>
  <si>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</si>
  <si>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</si>
  <si>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</si>
  <si>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</si>
  <si>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</si>
  <si>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</si>
  <si>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</si>
  <si>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</si>
  <si>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Decontarea serviciilor medicale pe luna Iunie 2022</t>
  </si>
  <si>
    <t>155</t>
  </si>
  <si>
    <t>07.07.2022</t>
  </si>
  <si>
    <t>146</t>
  </si>
  <si>
    <t>01.07.2022</t>
  </si>
  <si>
    <t>1630</t>
  </si>
  <si>
    <t>05.07.2022</t>
  </si>
  <si>
    <t>189</t>
  </si>
  <si>
    <t>160</t>
  </si>
  <si>
    <t>04.07.2022</t>
  </si>
  <si>
    <t>499582</t>
  </si>
  <si>
    <t>06.07.2022</t>
  </si>
  <si>
    <t>121</t>
  </si>
  <si>
    <t>165</t>
  </si>
  <si>
    <t>184</t>
  </si>
  <si>
    <t>144</t>
  </si>
  <si>
    <t>30.06.2022</t>
  </si>
  <si>
    <t>159</t>
  </si>
  <si>
    <t>141</t>
  </si>
  <si>
    <t>162</t>
  </si>
  <si>
    <t>151</t>
  </si>
  <si>
    <t>156</t>
  </si>
  <si>
    <t>266</t>
  </si>
  <si>
    <t>148</t>
  </si>
  <si>
    <t>169</t>
  </si>
  <si>
    <t>4362397</t>
  </si>
  <si>
    <t>149</t>
  </si>
  <si>
    <t>152</t>
  </si>
  <si>
    <t>2004</t>
  </si>
  <si>
    <t>199</t>
  </si>
  <si>
    <t>116</t>
  </si>
  <si>
    <t>173</t>
  </si>
  <si>
    <t>226</t>
  </si>
  <si>
    <t>145</t>
  </si>
  <si>
    <t>188</t>
  </si>
  <si>
    <t>157</t>
  </si>
  <si>
    <t>521</t>
  </si>
  <si>
    <t>118</t>
  </si>
  <si>
    <t>167</t>
  </si>
  <si>
    <t>931</t>
  </si>
  <si>
    <t>97</t>
  </si>
  <si>
    <t>166</t>
  </si>
  <si>
    <t>1162</t>
  </si>
  <si>
    <t>1164</t>
  </si>
  <si>
    <t>176</t>
  </si>
  <si>
    <t>171</t>
  </si>
  <si>
    <t>31392079</t>
  </si>
  <si>
    <t>08.07.2022</t>
  </si>
  <si>
    <t>190</t>
  </si>
  <si>
    <t>172</t>
  </si>
  <si>
    <t>27</t>
  </si>
  <si>
    <t>1180</t>
  </si>
  <si>
    <t>174</t>
  </si>
  <si>
    <t>139</t>
  </si>
  <si>
    <t>1174</t>
  </si>
  <si>
    <t>154</t>
  </si>
  <si>
    <t>39</t>
  </si>
  <si>
    <t>183</t>
  </si>
  <si>
    <t>99</t>
  </si>
  <si>
    <t>1169</t>
  </si>
  <si>
    <t>238</t>
  </si>
  <si>
    <t>219</t>
  </si>
  <si>
    <t>319</t>
  </si>
  <si>
    <t>164</t>
  </si>
  <si>
    <t>2218</t>
  </si>
  <si>
    <t>1154</t>
  </si>
  <si>
    <t>113</t>
  </si>
  <si>
    <t>044</t>
  </si>
  <si>
    <t>85</t>
  </si>
  <si>
    <t>91</t>
  </si>
  <si>
    <t>31</t>
  </si>
  <si>
    <t>Borbat Mihaela-Andreea</t>
  </si>
  <si>
    <t>1</t>
  </si>
  <si>
    <t>Cliveti Alexandra</t>
  </si>
  <si>
    <t>1176</t>
  </si>
  <si>
    <t>09.07.2022</t>
  </si>
  <si>
    <t>10.07.2022</t>
  </si>
  <si>
    <t>44</t>
  </si>
  <si>
    <t>11.07.2022</t>
  </si>
  <si>
    <t>1209</t>
  </si>
  <si>
    <t>1171</t>
  </si>
  <si>
    <t>135</t>
  </si>
  <si>
    <t>12.07.2022</t>
  </si>
  <si>
    <t>175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</si>
</sst>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[$-809]dd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57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10" xfId="57" applyFont="1" applyBorder="1" applyAlignment="1">
      <alignment horizontal="center"/>
      <protection/>
    </xf>
    <xf numFmtId="0" fontId="2" fillId="0" borderId="11" xfId="57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center"/>
      <protection/>
    </xf>
    <xf numFmtId="0" fontId="3" fillId="0" borderId="10" xfId="57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7" applyNumberFormat="1" applyFont="1" applyBorder="1" applyAlignment="1">
      <alignment horizontal="center"/>
      <protection/>
    </xf>
    <xf numFmtId="14" fontId="3" fillId="0" borderId="10" xfId="57" applyNumberFormat="1" applyFont="1" applyBorder="1">
      <alignment/>
      <protection/>
    </xf>
    <xf numFmtId="4" fontId="3" fillId="0" borderId="10" xfId="42" applyNumberFormat="1" applyFont="1" applyBorder="1" applyAlignment="1">
      <alignment/>
    </xf>
    <xf numFmtId="4" fontId="2" fillId="0" borderId="12" xfId="57" applyNumberFormat="1" applyFont="1" applyBorder="1">
      <alignment/>
      <protection/>
    </xf>
    <xf numFmtId="4" fontId="3" fillId="0" borderId="10" xfId="42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3" fillId="0" borderId="10" xfId="57" applyNumberFormat="1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7" applyNumberFormat="1" applyFont="1" applyFill="1" applyBorder="1" applyAlignment="1">
      <alignment horizontal="center"/>
      <protection/>
    </xf>
    <xf numFmtId="4" fontId="3" fillId="33" borderId="10" xfId="42" applyNumberFormat="1" applyFont="1" applyFill="1" applyBorder="1" applyAlignment="1">
      <alignment/>
    </xf>
    <xf numFmtId="4" fontId="3" fillId="33" borderId="10" xfId="42" applyNumberFormat="1" applyFont="1" applyFill="1" applyBorder="1" applyAlignment="1">
      <alignment horizontal="center"/>
    </xf>
    <xf numFmtId="4" fontId="2" fillId="0" borderId="13" xfId="57" applyNumberFormat="1" applyFont="1" applyBorder="1">
      <alignment/>
      <protection/>
    </xf>
    <xf numFmtId="4" fontId="2" fillId="34" borderId="10" xfId="57" applyNumberFormat="1" applyFont="1" applyFill="1" applyBorder="1" applyAlignment="1">
      <alignment horizontal="center" vertical="center" wrapText="1"/>
      <protection/>
    </xf>
    <xf numFmtId="4" fontId="3" fillId="0" borderId="0" xfId="57" applyNumberFormat="1" applyFont="1" applyBorder="1">
      <alignment/>
      <protection/>
    </xf>
    <xf numFmtId="4" fontId="5" fillId="0" borderId="0" xfId="57" applyNumberFormat="1" applyFont="1" applyFill="1" applyBorder="1" applyAlignment="1">
      <alignment vertical="center" wrapText="1"/>
      <protection/>
    </xf>
    <xf numFmtId="4" fontId="3" fillId="0" borderId="0" xfId="57" applyNumberFormat="1" applyFont="1" applyBorder="1" applyAlignment="1">
      <alignment horizontal="center"/>
      <protection/>
    </xf>
    <xf numFmtId="4" fontId="3" fillId="0" borderId="0" xfId="0" applyNumberFormat="1" applyFont="1" applyAlignment="1">
      <alignment/>
    </xf>
    <xf numFmtId="14" fontId="3" fillId="33" borderId="10" xfId="57" applyNumberFormat="1" applyFont="1" applyFill="1" applyBorder="1">
      <alignment/>
      <protection/>
    </xf>
    <xf numFmtId="4" fontId="2" fillId="33" borderId="13" xfId="57" applyNumberFormat="1" applyFont="1" applyFill="1" applyBorder="1">
      <alignment/>
      <protection/>
    </xf>
    <xf numFmtId="4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57" applyNumberFormat="1" applyFont="1" applyFill="1" applyBorder="1" applyAlignment="1">
      <alignment horizontal="center"/>
      <protection/>
    </xf>
    <xf numFmtId="14" fontId="3" fillId="0" borderId="10" xfId="57" applyNumberFormat="1" applyFont="1" applyFill="1" applyBorder="1">
      <alignment/>
      <protection/>
    </xf>
    <xf numFmtId="4" fontId="3" fillId="0" borderId="10" xfId="42" applyNumberFormat="1" applyFont="1" applyFill="1" applyBorder="1" applyAlignment="1">
      <alignment/>
    </xf>
    <xf numFmtId="4" fontId="2" fillId="0" borderId="12" xfId="57" applyNumberFormat="1" applyFont="1" applyFill="1" applyBorder="1">
      <alignment/>
      <protection/>
    </xf>
    <xf numFmtId="0" fontId="3" fillId="35" borderId="10" xfId="57" applyFont="1" applyFill="1" applyBorder="1" applyAlignment="1">
      <alignment horizontal="center"/>
      <protection/>
    </xf>
    <xf numFmtId="0" fontId="3" fillId="35" borderId="10" xfId="57" applyFont="1" applyFill="1" applyBorder="1">
      <alignment/>
      <protection/>
    </xf>
    <xf numFmtId="1" fontId="4" fillId="35" borderId="10" xfId="0" applyNumberFormat="1" applyFont="1" applyFill="1" applyBorder="1" applyAlignment="1">
      <alignment/>
    </xf>
    <xf numFmtId="49" fontId="3" fillId="35" borderId="10" xfId="57" applyNumberFormat="1" applyFont="1" applyFill="1" applyBorder="1" applyAlignment="1">
      <alignment horizontal="center"/>
      <protection/>
    </xf>
    <xf numFmtId="14" fontId="3" fillId="35" borderId="10" xfId="57" applyNumberFormat="1" applyFont="1" applyFill="1" applyBorder="1">
      <alignment/>
      <protection/>
    </xf>
    <xf numFmtId="4" fontId="3" fillId="35" borderId="10" xfId="42" applyNumberFormat="1" applyFont="1" applyFill="1" applyBorder="1" applyAlignment="1">
      <alignment/>
    </xf>
    <xf numFmtId="4" fontId="2" fillId="35" borderId="12" xfId="57" applyNumberFormat="1" applyFont="1" applyFill="1" applyBorder="1">
      <alignment/>
      <protection/>
    </xf>
    <xf numFmtId="4" fontId="3" fillId="35" borderId="10" xfId="42" applyNumberFormat="1" applyFont="1" applyFill="1" applyBorder="1" applyAlignment="1">
      <alignment horizontal="center"/>
    </xf>
    <xf numFmtId="0" fontId="2" fillId="0" borderId="10" xfId="57" applyFont="1" applyBorder="1" applyAlignment="1">
      <alignment horizontal="center" vertical="center" wrapText="1"/>
      <protection/>
    </xf>
    <xf numFmtId="4" fontId="5" fillId="35" borderId="14" xfId="57" applyNumberFormat="1" applyFont="1" applyFill="1" applyBorder="1" applyAlignment="1">
      <alignment horizontal="center" vertical="center" wrapText="1"/>
      <protection/>
    </xf>
    <xf numFmtId="4" fontId="5" fillId="35" borderId="15" xfId="57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2" width="10.00390625" style="28" bestFit="1" customWidth="1"/>
    <col min="13" max="13" width="9.140625" style="28" customWidth="1"/>
  </cols>
  <sheetData>
    <row r="1" spans="1:11" ht="12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2.75" customHeight="1">
      <c r="A5" s="45" t="s">
        <v>0</v>
      </c>
      <c r="B5" s="45" t="s">
        <v>1</v>
      </c>
      <c r="C5" s="45" t="s">
        <v>2</v>
      </c>
      <c r="D5" s="49" t="s">
        <v>3</v>
      </c>
      <c r="E5" s="49"/>
      <c r="F5" s="49" t="s">
        <v>4</v>
      </c>
      <c r="G5" s="49"/>
      <c r="H5" s="45" t="s">
        <v>5</v>
      </c>
      <c r="I5" s="3"/>
      <c r="J5" s="3"/>
      <c r="K5" s="4"/>
    </row>
    <row r="6" spans="1:11" ht="12.75">
      <c r="A6" s="45"/>
      <c r="B6" s="45"/>
      <c r="C6" s="45"/>
      <c r="D6" s="5" t="s">
        <v>6</v>
      </c>
      <c r="E6" s="5" t="s">
        <v>7</v>
      </c>
      <c r="F6" s="5" t="s">
        <v>8</v>
      </c>
      <c r="G6" s="5" t="s">
        <v>9</v>
      </c>
      <c r="H6" s="50"/>
      <c r="I6" s="6" t="s">
        <v>10</v>
      </c>
      <c r="J6" s="7" t="s">
        <v>11</v>
      </c>
      <c r="K6" s="2" t="s">
        <v>12</v>
      </c>
    </row>
    <row r="7" spans="1:11" ht="12.75">
      <c r="A7" s="5">
        <v>1</v>
      </c>
      <c r="B7" s="8" t="s">
        <v>13</v>
      </c>
      <c r="C7" s="9">
        <v>19576153</v>
      </c>
      <c r="D7" s="10" t="s">
        <v>103</v>
      </c>
      <c r="E7" s="11" t="s">
        <v>104</v>
      </c>
      <c r="F7" s="12">
        <v>10867.2</v>
      </c>
      <c r="G7" s="12">
        <v>13905.8</v>
      </c>
      <c r="H7" s="13">
        <f>F7+G7</f>
        <v>24773</v>
      </c>
      <c r="I7" s="12">
        <f>F7/4</f>
        <v>2716.8</v>
      </c>
      <c r="J7" s="12">
        <f>G7/10</f>
        <v>1390.58</v>
      </c>
      <c r="K7" s="14">
        <f>F7*100/H7</f>
        <v>43.86711338957736</v>
      </c>
    </row>
    <row r="8" spans="1:11" ht="12.75">
      <c r="A8" s="5">
        <v>2</v>
      </c>
      <c r="B8" s="8" t="s">
        <v>14</v>
      </c>
      <c r="C8" s="9">
        <v>19413172</v>
      </c>
      <c r="D8" s="10" t="s">
        <v>105</v>
      </c>
      <c r="E8" s="11" t="s">
        <v>106</v>
      </c>
      <c r="F8" s="12">
        <v>12777.6</v>
      </c>
      <c r="G8" s="12">
        <v>21770.4</v>
      </c>
      <c r="H8" s="13">
        <f aca="true" t="shared" si="0" ref="H8:H74">F8+G8</f>
        <v>34548</v>
      </c>
      <c r="I8" s="12">
        <f aca="true" t="shared" si="1" ref="I8:I71">F8/4</f>
        <v>3194.4</v>
      </c>
      <c r="J8" s="12">
        <f aca="true" t="shared" si="2" ref="J8:J71">G8/10</f>
        <v>2177.04</v>
      </c>
      <c r="K8" s="14">
        <f aca="true" t="shared" si="3" ref="K8:K74">F8*100/H8</f>
        <v>36.985064258423066</v>
      </c>
    </row>
    <row r="9" spans="1:11" ht="12.75">
      <c r="A9" s="5">
        <v>3</v>
      </c>
      <c r="B9" s="8" t="s">
        <v>15</v>
      </c>
      <c r="C9" s="9">
        <v>20691873</v>
      </c>
      <c r="D9" s="10" t="s">
        <v>107</v>
      </c>
      <c r="E9" s="11" t="s">
        <v>108</v>
      </c>
      <c r="F9" s="12">
        <v>1900.8</v>
      </c>
      <c r="G9" s="12">
        <v>21754.1</v>
      </c>
      <c r="H9" s="13">
        <f t="shared" si="0"/>
        <v>23654.899999999998</v>
      </c>
      <c r="I9" s="12">
        <f t="shared" si="1"/>
        <v>475.2</v>
      </c>
      <c r="J9" s="12">
        <f t="shared" si="2"/>
        <v>2175.41</v>
      </c>
      <c r="K9" s="14">
        <f t="shared" si="3"/>
        <v>8.035544432654547</v>
      </c>
    </row>
    <row r="10" spans="1:11" ht="12.75">
      <c r="A10" s="5">
        <v>4</v>
      </c>
      <c r="B10" s="8" t="s">
        <v>16</v>
      </c>
      <c r="C10" s="9">
        <v>19372030</v>
      </c>
      <c r="D10" s="10" t="s">
        <v>109</v>
      </c>
      <c r="E10" s="11" t="s">
        <v>108</v>
      </c>
      <c r="F10" s="12">
        <v>16675.2</v>
      </c>
      <c r="G10" s="12">
        <v>22194.1</v>
      </c>
      <c r="H10" s="13">
        <f t="shared" si="0"/>
        <v>38869.3</v>
      </c>
      <c r="I10" s="12">
        <f t="shared" si="1"/>
        <v>4168.8</v>
      </c>
      <c r="J10" s="12">
        <f t="shared" si="2"/>
        <v>2219.41</v>
      </c>
      <c r="K10" s="14">
        <f t="shared" si="3"/>
        <v>42.90069540742951</v>
      </c>
    </row>
    <row r="11" spans="1:11" ht="12.75">
      <c r="A11" s="5">
        <v>5</v>
      </c>
      <c r="B11" s="8" t="s">
        <v>17</v>
      </c>
      <c r="C11" s="9">
        <v>19640183</v>
      </c>
      <c r="D11" s="10" t="s">
        <v>110</v>
      </c>
      <c r="E11" s="11" t="s">
        <v>111</v>
      </c>
      <c r="F11" s="12">
        <v>11316</v>
      </c>
      <c r="G11" s="12">
        <v>18800.3</v>
      </c>
      <c r="H11" s="13">
        <f t="shared" si="0"/>
        <v>30116.3</v>
      </c>
      <c r="I11" s="12">
        <f t="shared" si="1"/>
        <v>2829</v>
      </c>
      <c r="J11" s="12">
        <f t="shared" si="2"/>
        <v>1880.03</v>
      </c>
      <c r="K11" s="14">
        <f t="shared" si="3"/>
        <v>37.574336820924216</v>
      </c>
    </row>
    <row r="12" spans="1:11" ht="12.75">
      <c r="A12" s="5">
        <v>6</v>
      </c>
      <c r="B12" s="8" t="s">
        <v>18</v>
      </c>
      <c r="C12" s="9">
        <v>19641812</v>
      </c>
      <c r="D12" s="10" t="s">
        <v>112</v>
      </c>
      <c r="E12" s="11" t="s">
        <v>113</v>
      </c>
      <c r="F12" s="12">
        <v>9866.4</v>
      </c>
      <c r="G12" s="12">
        <v>15821.5</v>
      </c>
      <c r="H12" s="13">
        <f t="shared" si="0"/>
        <v>25687.9</v>
      </c>
      <c r="I12" s="12">
        <f t="shared" si="1"/>
        <v>2466.6</v>
      </c>
      <c r="J12" s="12">
        <f t="shared" si="2"/>
        <v>1582.15</v>
      </c>
      <c r="K12" s="14">
        <f t="shared" si="3"/>
        <v>38.408744973314285</v>
      </c>
    </row>
    <row r="13" spans="1:11" ht="12.75">
      <c r="A13" s="5">
        <v>7</v>
      </c>
      <c r="B13" s="8" t="s">
        <v>19</v>
      </c>
      <c r="C13" s="9">
        <v>20381651</v>
      </c>
      <c r="D13" s="10" t="s">
        <v>114</v>
      </c>
      <c r="E13" s="11" t="s">
        <v>106</v>
      </c>
      <c r="F13" s="12">
        <v>7418</v>
      </c>
      <c r="G13" s="12">
        <v>8290.4</v>
      </c>
      <c r="H13" s="13">
        <f t="shared" si="0"/>
        <v>15708.4</v>
      </c>
      <c r="I13" s="12">
        <f t="shared" si="1"/>
        <v>1854.5</v>
      </c>
      <c r="J13" s="12">
        <f t="shared" si="2"/>
        <v>829.04</v>
      </c>
      <c r="K13" s="14">
        <f t="shared" si="3"/>
        <v>47.223141758549566</v>
      </c>
    </row>
    <row r="14" spans="1:11" ht="12.75">
      <c r="A14" s="5">
        <v>8</v>
      </c>
      <c r="B14" s="8" t="s">
        <v>20</v>
      </c>
      <c r="C14" s="9">
        <v>38313862</v>
      </c>
      <c r="D14" s="10" t="s">
        <v>115</v>
      </c>
      <c r="E14" s="11" t="s">
        <v>111</v>
      </c>
      <c r="F14" s="12">
        <v>12777.6</v>
      </c>
      <c r="G14" s="12">
        <v>16495</v>
      </c>
      <c r="H14" s="13">
        <f t="shared" si="0"/>
        <v>29272.6</v>
      </c>
      <c r="I14" s="12">
        <f t="shared" si="1"/>
        <v>3194.4</v>
      </c>
      <c r="J14" s="12">
        <f t="shared" si="2"/>
        <v>1649.5</v>
      </c>
      <c r="K14" s="14">
        <f t="shared" si="3"/>
        <v>43.650376119647724</v>
      </c>
    </row>
    <row r="15" spans="1:11" ht="12.75">
      <c r="A15" s="5">
        <v>9</v>
      </c>
      <c r="B15" s="8" t="s">
        <v>87</v>
      </c>
      <c r="C15" s="17">
        <v>37825961</v>
      </c>
      <c r="D15" s="10" t="s">
        <v>116</v>
      </c>
      <c r="E15" s="11" t="s">
        <v>108</v>
      </c>
      <c r="F15" s="12">
        <v>16486</v>
      </c>
      <c r="G15" s="12">
        <v>20144.1</v>
      </c>
      <c r="H15" s="13">
        <f t="shared" si="0"/>
        <v>36630.1</v>
      </c>
      <c r="I15" s="12">
        <f t="shared" si="1"/>
        <v>4121.5</v>
      </c>
      <c r="J15" s="12">
        <f t="shared" si="2"/>
        <v>2014.4099999999999</v>
      </c>
      <c r="K15" s="14">
        <f t="shared" si="3"/>
        <v>45.0067021384053</v>
      </c>
    </row>
    <row r="16" spans="1:11" ht="12.75">
      <c r="A16" s="5">
        <v>10</v>
      </c>
      <c r="B16" s="8" t="s">
        <v>84</v>
      </c>
      <c r="C16" s="17">
        <v>38066940</v>
      </c>
      <c r="D16" s="10" t="s">
        <v>117</v>
      </c>
      <c r="E16" s="11" t="s">
        <v>118</v>
      </c>
      <c r="F16" s="12">
        <v>7860</v>
      </c>
      <c r="G16" s="12">
        <v>10533.1</v>
      </c>
      <c r="H16" s="13">
        <f t="shared" si="0"/>
        <v>18393.1</v>
      </c>
      <c r="I16" s="12">
        <f t="shared" si="1"/>
        <v>1965</v>
      </c>
      <c r="J16" s="12">
        <f t="shared" si="2"/>
        <v>1053.31</v>
      </c>
      <c r="K16" s="14">
        <f t="shared" si="3"/>
        <v>42.733416335473635</v>
      </c>
    </row>
    <row r="17" spans="1:11" ht="12.75">
      <c r="A17" s="5">
        <v>11</v>
      </c>
      <c r="B17" s="8" t="s">
        <v>21</v>
      </c>
      <c r="C17" s="9">
        <v>20106775</v>
      </c>
      <c r="D17" s="10" t="s">
        <v>119</v>
      </c>
      <c r="E17" s="11" t="s">
        <v>113</v>
      </c>
      <c r="F17" s="12">
        <v>4065.6</v>
      </c>
      <c r="G17" s="12">
        <v>13842.7</v>
      </c>
      <c r="H17" s="13">
        <f t="shared" si="0"/>
        <v>17908.3</v>
      </c>
      <c r="I17" s="12">
        <f t="shared" si="1"/>
        <v>1016.4</v>
      </c>
      <c r="J17" s="12">
        <f t="shared" si="2"/>
        <v>1384.27</v>
      </c>
      <c r="K17" s="14">
        <f t="shared" si="3"/>
        <v>22.70232238682622</v>
      </c>
    </row>
    <row r="18" spans="1:11" ht="12.75">
      <c r="A18" s="5">
        <v>12</v>
      </c>
      <c r="B18" s="8" t="s">
        <v>22</v>
      </c>
      <c r="C18" s="9">
        <v>20106856</v>
      </c>
      <c r="D18" s="10" t="s">
        <v>120</v>
      </c>
      <c r="E18" s="11" t="s">
        <v>106</v>
      </c>
      <c r="F18" s="12">
        <v>12064.8</v>
      </c>
      <c r="G18" s="12">
        <v>20108.7</v>
      </c>
      <c r="H18" s="13">
        <f t="shared" si="0"/>
        <v>32173.5</v>
      </c>
      <c r="I18" s="12">
        <f t="shared" si="1"/>
        <v>3016.2</v>
      </c>
      <c r="J18" s="12">
        <f t="shared" si="2"/>
        <v>2010.8700000000001</v>
      </c>
      <c r="K18" s="14">
        <f t="shared" si="3"/>
        <v>37.49918411114737</v>
      </c>
    </row>
    <row r="19" spans="1:11" ht="12.75">
      <c r="A19" s="5">
        <v>13</v>
      </c>
      <c r="B19" s="8" t="s">
        <v>83</v>
      </c>
      <c r="C19" s="17">
        <v>20991617</v>
      </c>
      <c r="D19" s="10" t="s">
        <v>121</v>
      </c>
      <c r="E19" s="11" t="s">
        <v>113</v>
      </c>
      <c r="F19" s="12">
        <v>9055.2</v>
      </c>
      <c r="G19" s="12">
        <v>13565</v>
      </c>
      <c r="H19" s="13">
        <f t="shared" si="0"/>
        <v>22620.2</v>
      </c>
      <c r="I19" s="12">
        <f t="shared" si="1"/>
        <v>2263.8</v>
      </c>
      <c r="J19" s="12">
        <f t="shared" si="2"/>
        <v>1356.5</v>
      </c>
      <c r="K19" s="14">
        <f t="shared" si="3"/>
        <v>40.03147629110265</v>
      </c>
    </row>
    <row r="20" spans="1:11" ht="12.75">
      <c r="A20" s="5">
        <v>14</v>
      </c>
      <c r="B20" s="8" t="s">
        <v>23</v>
      </c>
      <c r="C20" s="9">
        <v>20106627</v>
      </c>
      <c r="D20" s="10" t="s">
        <v>176</v>
      </c>
      <c r="E20" s="11" t="s">
        <v>177</v>
      </c>
      <c r="F20" s="12">
        <v>7068.6</v>
      </c>
      <c r="G20" s="12">
        <v>9656.1</v>
      </c>
      <c r="H20" s="13">
        <f t="shared" si="0"/>
        <v>16724.7</v>
      </c>
      <c r="I20" s="12">
        <f t="shared" si="1"/>
        <v>1767.15</v>
      </c>
      <c r="J20" s="12">
        <f t="shared" si="2"/>
        <v>965.61</v>
      </c>
      <c r="K20" s="14">
        <f t="shared" si="3"/>
        <v>42.26443523650648</v>
      </c>
    </row>
    <row r="21" spans="1:11" ht="12.75">
      <c r="A21" s="5">
        <v>15</v>
      </c>
      <c r="B21" s="18" t="s">
        <v>92</v>
      </c>
      <c r="C21" s="18">
        <v>31253534</v>
      </c>
      <c r="D21" s="10" t="s">
        <v>103</v>
      </c>
      <c r="E21" s="11" t="s">
        <v>118</v>
      </c>
      <c r="F21" s="12">
        <v>4224</v>
      </c>
      <c r="G21" s="12">
        <v>15980.2</v>
      </c>
      <c r="H21" s="13">
        <f t="shared" si="0"/>
        <v>20204.2</v>
      </c>
      <c r="I21" s="12">
        <f t="shared" si="1"/>
        <v>1056</v>
      </c>
      <c r="J21" s="12">
        <f t="shared" si="2"/>
        <v>1598.02</v>
      </c>
      <c r="K21" s="14">
        <f t="shared" si="3"/>
        <v>20.90654418388256</v>
      </c>
    </row>
    <row r="22" spans="1:11" ht="12.75">
      <c r="A22" s="5">
        <v>16</v>
      </c>
      <c r="B22" s="8" t="s">
        <v>24</v>
      </c>
      <c r="C22" s="9">
        <v>19478708</v>
      </c>
      <c r="D22" s="10" t="s">
        <v>122</v>
      </c>
      <c r="E22" s="11" t="s">
        <v>111</v>
      </c>
      <c r="F22" s="12">
        <v>7603.6</v>
      </c>
      <c r="G22" s="12">
        <v>16841.8</v>
      </c>
      <c r="H22" s="13">
        <f t="shared" si="0"/>
        <v>24445.4</v>
      </c>
      <c r="I22" s="12">
        <f t="shared" si="1"/>
        <v>1900.9</v>
      </c>
      <c r="J22" s="12">
        <f t="shared" si="2"/>
        <v>1684.1799999999998</v>
      </c>
      <c r="K22" s="14">
        <f t="shared" si="3"/>
        <v>31.104420463563695</v>
      </c>
    </row>
    <row r="23" spans="1:11" ht="12.75">
      <c r="A23" s="5">
        <v>17</v>
      </c>
      <c r="B23" s="8" t="s">
        <v>25</v>
      </c>
      <c r="C23" s="9">
        <v>19370705</v>
      </c>
      <c r="D23" s="10" t="s">
        <v>123</v>
      </c>
      <c r="E23" s="11" t="s">
        <v>111</v>
      </c>
      <c r="F23" s="12">
        <v>10142</v>
      </c>
      <c r="G23" s="12">
        <v>18862.1</v>
      </c>
      <c r="H23" s="13">
        <f t="shared" si="0"/>
        <v>29004.1</v>
      </c>
      <c r="I23" s="12">
        <f t="shared" si="1"/>
        <v>2535.5</v>
      </c>
      <c r="J23" s="12">
        <f t="shared" si="2"/>
        <v>1886.2099999999998</v>
      </c>
      <c r="K23" s="14">
        <f t="shared" si="3"/>
        <v>34.9674701162939</v>
      </c>
    </row>
    <row r="24" spans="1:11" ht="12.75">
      <c r="A24" s="5">
        <v>18</v>
      </c>
      <c r="B24" s="8" t="s">
        <v>26</v>
      </c>
      <c r="C24" s="9">
        <v>20451781</v>
      </c>
      <c r="D24" s="10" t="s">
        <v>124</v>
      </c>
      <c r="E24" s="11" t="s">
        <v>118</v>
      </c>
      <c r="F24" s="12">
        <v>7276.8</v>
      </c>
      <c r="G24" s="12">
        <v>22434.6</v>
      </c>
      <c r="H24" s="13">
        <f t="shared" si="0"/>
        <v>29711.399999999998</v>
      </c>
      <c r="I24" s="12">
        <f t="shared" si="1"/>
        <v>1819.2</v>
      </c>
      <c r="J24" s="12">
        <f t="shared" si="2"/>
        <v>2243.46</v>
      </c>
      <c r="K24" s="14">
        <f t="shared" si="3"/>
        <v>24.491609281285974</v>
      </c>
    </row>
    <row r="25" spans="1:11" ht="12.75">
      <c r="A25" s="5">
        <v>19</v>
      </c>
      <c r="B25" s="8" t="s">
        <v>27</v>
      </c>
      <c r="C25" s="9">
        <v>20845514</v>
      </c>
      <c r="D25" s="10" t="s">
        <v>115</v>
      </c>
      <c r="E25" s="11" t="s">
        <v>149</v>
      </c>
      <c r="F25" s="12">
        <v>8514</v>
      </c>
      <c r="G25" s="12">
        <v>13099.5</v>
      </c>
      <c r="H25" s="13">
        <f t="shared" si="0"/>
        <v>21613.5</v>
      </c>
      <c r="I25" s="12">
        <f t="shared" si="1"/>
        <v>2128.5</v>
      </c>
      <c r="J25" s="12">
        <f t="shared" si="2"/>
        <v>1309.95</v>
      </c>
      <c r="K25" s="14">
        <f t="shared" si="3"/>
        <v>39.39204663751822</v>
      </c>
    </row>
    <row r="26" spans="1:11" ht="12.75">
      <c r="A26" s="5">
        <v>20</v>
      </c>
      <c r="B26" s="18" t="s">
        <v>94</v>
      </c>
      <c r="C26" s="18">
        <v>31640980</v>
      </c>
      <c r="D26" s="10" t="s">
        <v>125</v>
      </c>
      <c r="E26" s="11" t="s">
        <v>106</v>
      </c>
      <c r="F26" s="12">
        <v>10252.8</v>
      </c>
      <c r="G26" s="12">
        <v>13711.4</v>
      </c>
      <c r="H26" s="13">
        <f t="shared" si="0"/>
        <v>23964.199999999997</v>
      </c>
      <c r="I26" s="12">
        <f t="shared" si="1"/>
        <v>2563.2</v>
      </c>
      <c r="J26" s="12">
        <f t="shared" si="2"/>
        <v>1371.1399999999999</v>
      </c>
      <c r="K26" s="14">
        <f t="shared" si="3"/>
        <v>42.783819196968814</v>
      </c>
    </row>
    <row r="27" spans="1:11" ht="12.75">
      <c r="A27" s="5">
        <v>21</v>
      </c>
      <c r="B27" s="8" t="s">
        <v>28</v>
      </c>
      <c r="C27" s="9">
        <v>19748755</v>
      </c>
      <c r="D27" s="10" t="s">
        <v>126</v>
      </c>
      <c r="E27" s="11" t="s">
        <v>118</v>
      </c>
      <c r="F27" s="12">
        <v>7232</v>
      </c>
      <c r="G27" s="12">
        <v>11979.1</v>
      </c>
      <c r="H27" s="13">
        <f t="shared" si="0"/>
        <v>19211.1</v>
      </c>
      <c r="I27" s="12">
        <f t="shared" si="1"/>
        <v>1808</v>
      </c>
      <c r="J27" s="12">
        <f t="shared" si="2"/>
        <v>1197.91</v>
      </c>
      <c r="K27" s="14">
        <f t="shared" si="3"/>
        <v>37.64490320700012</v>
      </c>
    </row>
    <row r="28" spans="1:11" ht="12.75">
      <c r="A28" s="5">
        <v>22</v>
      </c>
      <c r="B28" s="8" t="s">
        <v>85</v>
      </c>
      <c r="C28" s="17">
        <v>20288243</v>
      </c>
      <c r="D28" s="10" t="s">
        <v>127</v>
      </c>
      <c r="E28" s="11" t="s">
        <v>111</v>
      </c>
      <c r="F28" s="12">
        <v>8690</v>
      </c>
      <c r="G28" s="12">
        <v>6949.3</v>
      </c>
      <c r="H28" s="13">
        <f>F28+G28</f>
        <v>15639.3</v>
      </c>
      <c r="I28" s="12">
        <f t="shared" si="1"/>
        <v>2172.5</v>
      </c>
      <c r="J28" s="12">
        <f t="shared" si="2"/>
        <v>694.9300000000001</v>
      </c>
      <c r="K28" s="14">
        <f t="shared" si="3"/>
        <v>55.56514677766908</v>
      </c>
    </row>
    <row r="29" spans="1:11" ht="12.75">
      <c r="A29" s="5">
        <v>23</v>
      </c>
      <c r="B29" s="8" t="s">
        <v>29</v>
      </c>
      <c r="C29" s="9">
        <v>19371255</v>
      </c>
      <c r="D29" s="10" t="s">
        <v>128</v>
      </c>
      <c r="E29" s="11" t="s">
        <v>106</v>
      </c>
      <c r="F29" s="12">
        <v>14560.8</v>
      </c>
      <c r="G29" s="12">
        <v>14969.2</v>
      </c>
      <c r="H29" s="13">
        <f t="shared" si="0"/>
        <v>29530</v>
      </c>
      <c r="I29" s="12">
        <f t="shared" si="1"/>
        <v>3640.2</v>
      </c>
      <c r="J29" s="12">
        <f t="shared" si="2"/>
        <v>1496.92</v>
      </c>
      <c r="K29" s="14">
        <f t="shared" si="3"/>
        <v>49.30849983068067</v>
      </c>
    </row>
    <row r="30" spans="1:11" ht="12.75">
      <c r="A30" s="5">
        <v>24</v>
      </c>
      <c r="B30" s="8" t="s">
        <v>30</v>
      </c>
      <c r="C30" s="9">
        <v>19748747</v>
      </c>
      <c r="D30" s="10" t="s">
        <v>140</v>
      </c>
      <c r="E30" s="11" t="s">
        <v>178</v>
      </c>
      <c r="F30" s="12">
        <v>12748</v>
      </c>
      <c r="G30" s="12">
        <v>12648.2</v>
      </c>
      <c r="H30" s="13">
        <f t="shared" si="0"/>
        <v>25396.2</v>
      </c>
      <c r="I30" s="12">
        <f t="shared" si="1"/>
        <v>3187</v>
      </c>
      <c r="J30" s="12">
        <f t="shared" si="2"/>
        <v>1264.8200000000002</v>
      </c>
      <c r="K30" s="14">
        <f t="shared" si="3"/>
        <v>50.196486088469925</v>
      </c>
    </row>
    <row r="31" spans="1:11" ht="12.75">
      <c r="A31" s="5">
        <v>25</v>
      </c>
      <c r="B31" s="8" t="s">
        <v>31</v>
      </c>
      <c r="C31" s="9">
        <v>19640353</v>
      </c>
      <c r="D31" s="10" t="s">
        <v>129</v>
      </c>
      <c r="E31" s="11" t="s">
        <v>108</v>
      </c>
      <c r="F31" s="12">
        <v>10420.8</v>
      </c>
      <c r="G31" s="12">
        <v>8951.4</v>
      </c>
      <c r="H31" s="13">
        <f t="shared" si="0"/>
        <v>19372.199999999997</v>
      </c>
      <c r="I31" s="12">
        <f t="shared" si="1"/>
        <v>2605.2</v>
      </c>
      <c r="J31" s="12">
        <f t="shared" si="2"/>
        <v>895.14</v>
      </c>
      <c r="K31" s="14">
        <f t="shared" si="3"/>
        <v>53.79254808436832</v>
      </c>
    </row>
    <row r="32" spans="1:11" ht="12.75">
      <c r="A32" s="5">
        <v>26</v>
      </c>
      <c r="B32" s="8" t="s">
        <v>32</v>
      </c>
      <c r="C32" s="9">
        <v>20245331</v>
      </c>
      <c r="D32" s="10" t="s">
        <v>130</v>
      </c>
      <c r="E32" s="11" t="s">
        <v>111</v>
      </c>
      <c r="F32" s="12">
        <v>8078</v>
      </c>
      <c r="G32" s="12">
        <v>11333</v>
      </c>
      <c r="H32" s="13">
        <f t="shared" si="0"/>
        <v>19411</v>
      </c>
      <c r="I32" s="12">
        <f t="shared" si="1"/>
        <v>2019.5</v>
      </c>
      <c r="J32" s="12">
        <f t="shared" si="2"/>
        <v>1133.3</v>
      </c>
      <c r="K32" s="14">
        <f t="shared" si="3"/>
        <v>41.61557879552831</v>
      </c>
    </row>
    <row r="33" spans="1:11" ht="12.75">
      <c r="A33" s="5">
        <v>27</v>
      </c>
      <c r="B33" s="8" t="s">
        <v>33</v>
      </c>
      <c r="C33" s="9">
        <v>20245340</v>
      </c>
      <c r="D33" s="10" t="s">
        <v>131</v>
      </c>
      <c r="E33" s="11" t="s">
        <v>111</v>
      </c>
      <c r="F33" s="12">
        <v>8290</v>
      </c>
      <c r="G33" s="12">
        <v>11201.7</v>
      </c>
      <c r="H33" s="13">
        <f t="shared" si="0"/>
        <v>19491.7</v>
      </c>
      <c r="I33" s="12">
        <f t="shared" si="1"/>
        <v>2072.5</v>
      </c>
      <c r="J33" s="12">
        <f t="shared" si="2"/>
        <v>1120.17</v>
      </c>
      <c r="K33" s="14">
        <f t="shared" si="3"/>
        <v>42.5309234186859</v>
      </c>
    </row>
    <row r="34" spans="1:11" ht="12.75">
      <c r="A34" s="5">
        <v>28</v>
      </c>
      <c r="B34" s="8" t="s">
        <v>34</v>
      </c>
      <c r="C34" s="9">
        <v>36371840</v>
      </c>
      <c r="D34" s="10" t="s">
        <v>132</v>
      </c>
      <c r="E34" s="11" t="s">
        <v>113</v>
      </c>
      <c r="F34" s="12">
        <v>13154</v>
      </c>
      <c r="G34" s="12">
        <v>13985.8</v>
      </c>
      <c r="H34" s="13">
        <f t="shared" si="0"/>
        <v>27139.8</v>
      </c>
      <c r="I34" s="12">
        <f t="shared" si="1"/>
        <v>3288.5</v>
      </c>
      <c r="J34" s="12">
        <f t="shared" si="2"/>
        <v>1398.58</v>
      </c>
      <c r="K34" s="14">
        <f t="shared" si="3"/>
        <v>48.46756424144614</v>
      </c>
    </row>
    <row r="35" spans="1:11" ht="12.75">
      <c r="A35" s="5">
        <v>29</v>
      </c>
      <c r="B35" s="8" t="s">
        <v>35</v>
      </c>
      <c r="C35" s="9">
        <v>20244921</v>
      </c>
      <c r="D35" s="10" t="s">
        <v>133</v>
      </c>
      <c r="E35" s="11" t="s">
        <v>104</v>
      </c>
      <c r="F35" s="12">
        <v>9252</v>
      </c>
      <c r="G35" s="12">
        <v>12567.3</v>
      </c>
      <c r="H35" s="13">
        <f t="shared" si="0"/>
        <v>21819.3</v>
      </c>
      <c r="I35" s="12">
        <f t="shared" si="1"/>
        <v>2313</v>
      </c>
      <c r="J35" s="12">
        <f t="shared" si="2"/>
        <v>1256.73</v>
      </c>
      <c r="K35" s="14">
        <f t="shared" si="3"/>
        <v>42.40282685512368</v>
      </c>
    </row>
    <row r="36" spans="1:11" ht="12.75">
      <c r="A36" s="5">
        <v>30</v>
      </c>
      <c r="B36" s="8" t="s">
        <v>36</v>
      </c>
      <c r="C36" s="9">
        <v>19576765</v>
      </c>
      <c r="D36" s="10" t="s">
        <v>117</v>
      </c>
      <c r="E36" s="11" t="s">
        <v>118</v>
      </c>
      <c r="F36" s="12">
        <v>9364</v>
      </c>
      <c r="G36" s="12">
        <v>13657.2</v>
      </c>
      <c r="H36" s="13">
        <f t="shared" si="0"/>
        <v>23021.2</v>
      </c>
      <c r="I36" s="12">
        <f t="shared" si="1"/>
        <v>2341</v>
      </c>
      <c r="J36" s="12">
        <f t="shared" si="2"/>
        <v>1365.72</v>
      </c>
      <c r="K36" s="14">
        <f t="shared" si="3"/>
        <v>40.675551231039215</v>
      </c>
    </row>
    <row r="37" spans="1:11" ht="12.75">
      <c r="A37" s="5">
        <v>31</v>
      </c>
      <c r="B37" s="8" t="s">
        <v>37</v>
      </c>
      <c r="C37" s="9">
        <v>20451854</v>
      </c>
      <c r="D37" s="10" t="s">
        <v>134</v>
      </c>
      <c r="E37" s="11" t="s">
        <v>113</v>
      </c>
      <c r="F37" s="12">
        <v>5646</v>
      </c>
      <c r="G37" s="12">
        <v>15291.6</v>
      </c>
      <c r="H37" s="13">
        <f t="shared" si="0"/>
        <v>20937.6</v>
      </c>
      <c r="I37" s="12">
        <f t="shared" si="1"/>
        <v>1411.5</v>
      </c>
      <c r="J37" s="12">
        <f t="shared" si="2"/>
        <v>1529.16</v>
      </c>
      <c r="K37" s="14">
        <f t="shared" si="3"/>
        <v>26.96584135717561</v>
      </c>
    </row>
    <row r="38" spans="1:11" ht="12.75">
      <c r="A38" s="5">
        <v>32</v>
      </c>
      <c r="B38" s="18" t="s">
        <v>90</v>
      </c>
      <c r="C38" s="18">
        <v>28253836</v>
      </c>
      <c r="D38" s="10" t="s">
        <v>135</v>
      </c>
      <c r="E38" s="11" t="s">
        <v>111</v>
      </c>
      <c r="F38" s="12">
        <v>9886</v>
      </c>
      <c r="G38" s="12">
        <v>10364.4</v>
      </c>
      <c r="H38" s="13">
        <f t="shared" si="0"/>
        <v>20250.4</v>
      </c>
      <c r="I38" s="12">
        <f t="shared" si="1"/>
        <v>2471.5</v>
      </c>
      <c r="J38" s="12">
        <f t="shared" si="2"/>
        <v>1036.44</v>
      </c>
      <c r="K38" s="14">
        <f t="shared" si="3"/>
        <v>48.81878876466637</v>
      </c>
    </row>
    <row r="39" spans="1:11" ht="12.75">
      <c r="A39" s="5">
        <v>33</v>
      </c>
      <c r="B39" s="8" t="s">
        <v>38</v>
      </c>
      <c r="C39" s="9">
        <v>14419484</v>
      </c>
      <c r="D39" s="10" t="s">
        <v>136</v>
      </c>
      <c r="E39" s="11" t="s">
        <v>118</v>
      </c>
      <c r="F39" s="12">
        <v>11709.6</v>
      </c>
      <c r="G39" s="12">
        <v>22474.3</v>
      </c>
      <c r="H39" s="13">
        <f t="shared" si="0"/>
        <v>34183.9</v>
      </c>
      <c r="I39" s="12">
        <f t="shared" si="1"/>
        <v>2927.4</v>
      </c>
      <c r="J39" s="12">
        <f t="shared" si="2"/>
        <v>2247.43</v>
      </c>
      <c r="K39" s="14">
        <f t="shared" si="3"/>
        <v>34.25472225228835</v>
      </c>
    </row>
    <row r="40" spans="1:11" ht="12.75">
      <c r="A40" s="5">
        <v>34</v>
      </c>
      <c r="B40" s="8" t="s">
        <v>39</v>
      </c>
      <c r="C40" s="9">
        <v>19478490</v>
      </c>
      <c r="D40" s="10" t="s">
        <v>137</v>
      </c>
      <c r="E40" s="11" t="s">
        <v>108</v>
      </c>
      <c r="F40" s="12">
        <v>10099.2</v>
      </c>
      <c r="G40" s="12">
        <v>14920.7</v>
      </c>
      <c r="H40" s="13">
        <f t="shared" si="0"/>
        <v>25019.9</v>
      </c>
      <c r="I40" s="12">
        <f t="shared" si="1"/>
        <v>2524.8</v>
      </c>
      <c r="J40" s="12">
        <f t="shared" si="2"/>
        <v>1492.0700000000002</v>
      </c>
      <c r="K40" s="14">
        <f t="shared" si="3"/>
        <v>40.36466972290057</v>
      </c>
    </row>
    <row r="41" spans="1:11" ht="12.75">
      <c r="A41" s="5">
        <v>35</v>
      </c>
      <c r="B41" s="8" t="s">
        <v>40</v>
      </c>
      <c r="C41" s="9">
        <v>19477982</v>
      </c>
      <c r="D41" s="10" t="s">
        <v>138</v>
      </c>
      <c r="E41" s="11" t="s">
        <v>108</v>
      </c>
      <c r="F41" s="12">
        <v>10641.6</v>
      </c>
      <c r="G41" s="12">
        <v>12964.8</v>
      </c>
      <c r="H41" s="13">
        <f t="shared" si="0"/>
        <v>23606.4</v>
      </c>
      <c r="I41" s="12">
        <f t="shared" si="1"/>
        <v>2660.4</v>
      </c>
      <c r="J41" s="12">
        <f t="shared" si="2"/>
        <v>1296.48</v>
      </c>
      <c r="K41" s="14">
        <f t="shared" si="3"/>
        <v>45.07930052867019</v>
      </c>
    </row>
    <row r="42" spans="1:11" ht="12.75">
      <c r="A42" s="5">
        <v>36</v>
      </c>
      <c r="B42" s="8" t="s">
        <v>41</v>
      </c>
      <c r="C42" s="9">
        <v>19372064</v>
      </c>
      <c r="D42" s="10" t="s">
        <v>126</v>
      </c>
      <c r="E42" s="11" t="s">
        <v>108</v>
      </c>
      <c r="F42" s="12">
        <v>9537.6</v>
      </c>
      <c r="G42" s="12">
        <v>13039.3</v>
      </c>
      <c r="H42" s="13">
        <f t="shared" si="0"/>
        <v>22576.9</v>
      </c>
      <c r="I42" s="12">
        <f t="shared" si="1"/>
        <v>2384.4</v>
      </c>
      <c r="J42" s="12">
        <f t="shared" si="2"/>
        <v>1303.9299999999998</v>
      </c>
      <c r="K42" s="14">
        <f t="shared" si="3"/>
        <v>42.24494948376437</v>
      </c>
    </row>
    <row r="43" spans="1:11" ht="12.75">
      <c r="A43" s="5">
        <v>37</v>
      </c>
      <c r="B43" s="8" t="s">
        <v>42</v>
      </c>
      <c r="C43" s="9">
        <v>19640507</v>
      </c>
      <c r="D43" s="10" t="s">
        <v>139</v>
      </c>
      <c r="E43" s="11" t="s">
        <v>108</v>
      </c>
      <c r="F43" s="12">
        <v>14122.8</v>
      </c>
      <c r="G43" s="12">
        <v>20213</v>
      </c>
      <c r="H43" s="13">
        <f t="shared" si="0"/>
        <v>34335.8</v>
      </c>
      <c r="I43" s="12">
        <f t="shared" si="1"/>
        <v>3530.7</v>
      </c>
      <c r="J43" s="12">
        <f t="shared" si="2"/>
        <v>2021.3</v>
      </c>
      <c r="K43" s="14">
        <f t="shared" si="3"/>
        <v>41.131413859586786</v>
      </c>
    </row>
    <row r="44" spans="1:11" ht="12.75">
      <c r="A44" s="5">
        <v>38</v>
      </c>
      <c r="B44" s="8" t="s">
        <v>43</v>
      </c>
      <c r="C44" s="9">
        <v>21149642</v>
      </c>
      <c r="D44" s="10" t="s">
        <v>183</v>
      </c>
      <c r="E44" s="11" t="s">
        <v>184</v>
      </c>
      <c r="F44" s="12">
        <v>7524</v>
      </c>
      <c r="G44" s="12">
        <v>11202</v>
      </c>
      <c r="H44" s="13">
        <f t="shared" si="0"/>
        <v>18726</v>
      </c>
      <c r="I44" s="12">
        <f t="shared" si="1"/>
        <v>1881</v>
      </c>
      <c r="J44" s="12">
        <f t="shared" si="2"/>
        <v>1120.2</v>
      </c>
      <c r="K44" s="14">
        <f t="shared" si="3"/>
        <v>40.17942966997757</v>
      </c>
    </row>
    <row r="45" spans="1:11" ht="12.75">
      <c r="A45" s="37">
        <v>39</v>
      </c>
      <c r="B45" s="38" t="s">
        <v>44</v>
      </c>
      <c r="C45" s="39">
        <v>19748836</v>
      </c>
      <c r="D45" s="40"/>
      <c r="E45" s="41"/>
      <c r="F45" s="42">
        <v>0</v>
      </c>
      <c r="G45" s="42">
        <v>0</v>
      </c>
      <c r="H45" s="43">
        <f t="shared" si="0"/>
        <v>0</v>
      </c>
      <c r="I45" s="42">
        <f t="shared" si="1"/>
        <v>0</v>
      </c>
      <c r="J45" s="42">
        <f t="shared" si="2"/>
        <v>0</v>
      </c>
      <c r="K45" s="44" t="e">
        <f t="shared" si="3"/>
        <v>#DIV/0!</v>
      </c>
    </row>
    <row r="46" spans="1:11" ht="12.75">
      <c r="A46" s="5">
        <v>40</v>
      </c>
      <c r="B46" s="8" t="s">
        <v>45</v>
      </c>
      <c r="C46" s="9">
        <v>20245307</v>
      </c>
      <c r="D46" s="10" t="s">
        <v>140</v>
      </c>
      <c r="E46" s="11" t="s">
        <v>106</v>
      </c>
      <c r="F46" s="12">
        <v>7576.8</v>
      </c>
      <c r="G46" s="12">
        <v>14768.8</v>
      </c>
      <c r="H46" s="13">
        <f t="shared" si="0"/>
        <v>22345.6</v>
      </c>
      <c r="I46" s="12">
        <f t="shared" si="1"/>
        <v>1894.2</v>
      </c>
      <c r="J46" s="12">
        <f t="shared" si="2"/>
        <v>1476.8799999999999</v>
      </c>
      <c r="K46" s="14">
        <f t="shared" si="3"/>
        <v>33.9073464127166</v>
      </c>
    </row>
    <row r="47" spans="1:11" ht="12.75">
      <c r="A47" s="5">
        <v>41</v>
      </c>
      <c r="B47" s="19" t="s">
        <v>91</v>
      </c>
      <c r="C47" s="19">
        <v>29565887</v>
      </c>
      <c r="D47" s="20" t="s">
        <v>141</v>
      </c>
      <c r="E47" s="11" t="s">
        <v>104</v>
      </c>
      <c r="F47" s="21">
        <v>11120.8</v>
      </c>
      <c r="G47" s="21">
        <v>12422.9</v>
      </c>
      <c r="H47" s="13">
        <f t="shared" si="0"/>
        <v>23543.699999999997</v>
      </c>
      <c r="I47" s="12">
        <f t="shared" si="1"/>
        <v>2780.2</v>
      </c>
      <c r="J47" s="12">
        <f t="shared" si="2"/>
        <v>1242.29</v>
      </c>
      <c r="K47" s="22">
        <f t="shared" si="3"/>
        <v>47.234716718272836</v>
      </c>
    </row>
    <row r="48" spans="1:11" ht="12.75">
      <c r="A48" s="5">
        <v>42</v>
      </c>
      <c r="B48" s="8" t="s">
        <v>46</v>
      </c>
      <c r="C48" s="9">
        <v>19370004</v>
      </c>
      <c r="D48" s="10" t="s">
        <v>142</v>
      </c>
      <c r="E48" s="11" t="s">
        <v>104</v>
      </c>
      <c r="F48" s="12">
        <v>16110.4</v>
      </c>
      <c r="G48" s="12">
        <v>15395.2</v>
      </c>
      <c r="H48" s="13">
        <f t="shared" si="0"/>
        <v>31505.6</v>
      </c>
      <c r="I48" s="12">
        <f t="shared" si="1"/>
        <v>4027.6</v>
      </c>
      <c r="J48" s="12">
        <f t="shared" si="2"/>
        <v>1539.52</v>
      </c>
      <c r="K48" s="14">
        <f t="shared" si="3"/>
        <v>51.13503631100503</v>
      </c>
    </row>
    <row r="49" spans="1:11" ht="12.75">
      <c r="A49" s="5">
        <v>43</v>
      </c>
      <c r="B49" s="8" t="s">
        <v>47</v>
      </c>
      <c r="C49" s="9">
        <v>20451722</v>
      </c>
      <c r="D49" s="10" t="s">
        <v>143</v>
      </c>
      <c r="E49" s="11" t="s">
        <v>104</v>
      </c>
      <c r="F49" s="12">
        <v>16395.2</v>
      </c>
      <c r="G49" s="12">
        <v>20801.5</v>
      </c>
      <c r="H49" s="13">
        <f t="shared" si="0"/>
        <v>37196.7</v>
      </c>
      <c r="I49" s="12">
        <f t="shared" si="1"/>
        <v>4098.8</v>
      </c>
      <c r="J49" s="12">
        <f t="shared" si="2"/>
        <v>2080.15</v>
      </c>
      <c r="K49" s="14">
        <f t="shared" si="3"/>
        <v>44.07702833853541</v>
      </c>
    </row>
    <row r="50" spans="1:11" ht="12.75">
      <c r="A50" s="5">
        <v>44</v>
      </c>
      <c r="B50" s="8" t="s">
        <v>48</v>
      </c>
      <c r="C50" s="9">
        <v>19476715</v>
      </c>
      <c r="D50" s="10" t="s">
        <v>129</v>
      </c>
      <c r="E50" s="11" t="s">
        <v>111</v>
      </c>
      <c r="F50" s="12">
        <v>15880.8</v>
      </c>
      <c r="G50" s="12">
        <v>15606.4</v>
      </c>
      <c r="H50" s="13">
        <f t="shared" si="0"/>
        <v>31487.199999999997</v>
      </c>
      <c r="I50" s="12">
        <f t="shared" si="1"/>
        <v>3970.2</v>
      </c>
      <c r="J50" s="12">
        <f t="shared" si="2"/>
        <v>1560.6399999999999</v>
      </c>
      <c r="K50" s="14">
        <f t="shared" si="3"/>
        <v>50.43573261515791</v>
      </c>
    </row>
    <row r="51" spans="1:11" ht="12.75">
      <c r="A51" s="5">
        <v>45</v>
      </c>
      <c r="B51" s="8" t="s">
        <v>49</v>
      </c>
      <c r="C51" s="9">
        <v>19260311</v>
      </c>
      <c r="D51" s="10" t="s">
        <v>144</v>
      </c>
      <c r="E51" s="11" t="s">
        <v>108</v>
      </c>
      <c r="F51" s="12">
        <v>14431.2</v>
      </c>
      <c r="G51" s="12">
        <v>17550.1</v>
      </c>
      <c r="H51" s="13">
        <f t="shared" si="0"/>
        <v>31981.3</v>
      </c>
      <c r="I51" s="12">
        <f t="shared" si="1"/>
        <v>3607.8</v>
      </c>
      <c r="J51" s="12">
        <f t="shared" si="2"/>
        <v>1755.0099999999998</v>
      </c>
      <c r="K51" s="14">
        <f t="shared" si="3"/>
        <v>45.12386926109946</v>
      </c>
    </row>
    <row r="52" spans="1:11" ht="12.75">
      <c r="A52" s="5">
        <v>46</v>
      </c>
      <c r="B52" s="8" t="s">
        <v>50</v>
      </c>
      <c r="C52" s="9">
        <v>19478279</v>
      </c>
      <c r="D52" s="10" t="s">
        <v>103</v>
      </c>
      <c r="E52" s="11" t="s">
        <v>104</v>
      </c>
      <c r="F52" s="12">
        <v>2826</v>
      </c>
      <c r="G52" s="12">
        <v>18163</v>
      </c>
      <c r="H52" s="13">
        <f t="shared" si="0"/>
        <v>20989</v>
      </c>
      <c r="I52" s="12">
        <f t="shared" si="1"/>
        <v>706.5</v>
      </c>
      <c r="J52" s="12">
        <f t="shared" si="2"/>
        <v>1816.3</v>
      </c>
      <c r="K52" s="14">
        <f t="shared" si="3"/>
        <v>13.464195530992425</v>
      </c>
    </row>
    <row r="53" spans="1:11" ht="12.75">
      <c r="A53" s="5">
        <v>47</v>
      </c>
      <c r="B53" s="8" t="s">
        <v>51</v>
      </c>
      <c r="C53" s="9">
        <v>19252416</v>
      </c>
      <c r="D53" s="10" t="s">
        <v>145</v>
      </c>
      <c r="E53" s="11" t="s">
        <v>111</v>
      </c>
      <c r="F53" s="12">
        <v>8690</v>
      </c>
      <c r="G53" s="12">
        <v>9465.8</v>
      </c>
      <c r="H53" s="13">
        <f t="shared" si="0"/>
        <v>18155.8</v>
      </c>
      <c r="I53" s="12">
        <f t="shared" si="1"/>
        <v>2172.5</v>
      </c>
      <c r="J53" s="12">
        <f t="shared" si="2"/>
        <v>946.5799999999999</v>
      </c>
      <c r="K53" s="14">
        <f t="shared" si="3"/>
        <v>47.86349265799359</v>
      </c>
    </row>
    <row r="54" spans="1:11" ht="12.75">
      <c r="A54" s="5">
        <v>48</v>
      </c>
      <c r="B54" s="8" t="s">
        <v>86</v>
      </c>
      <c r="C54" s="17">
        <v>24889220</v>
      </c>
      <c r="D54" s="10" t="s">
        <v>146</v>
      </c>
      <c r="E54" s="11" t="s">
        <v>111</v>
      </c>
      <c r="F54" s="12">
        <v>13972.8</v>
      </c>
      <c r="G54" s="12">
        <v>21210.3</v>
      </c>
      <c r="H54" s="13">
        <f t="shared" si="0"/>
        <v>35183.1</v>
      </c>
      <c r="I54" s="12">
        <f t="shared" si="1"/>
        <v>3493.2</v>
      </c>
      <c r="J54" s="12">
        <f t="shared" si="2"/>
        <v>2121.0299999999997</v>
      </c>
      <c r="K54" s="14">
        <f t="shared" si="3"/>
        <v>39.71452202904236</v>
      </c>
    </row>
    <row r="55" spans="1:11" ht="12.75">
      <c r="A55" s="5">
        <v>49</v>
      </c>
      <c r="B55" s="8" t="s">
        <v>52</v>
      </c>
      <c r="C55" s="9">
        <v>19477028</v>
      </c>
      <c r="D55" s="10" t="s">
        <v>179</v>
      </c>
      <c r="E55" s="11" t="s">
        <v>180</v>
      </c>
      <c r="F55" s="12">
        <v>8118</v>
      </c>
      <c r="G55" s="12">
        <v>9274.2</v>
      </c>
      <c r="H55" s="13">
        <f t="shared" si="0"/>
        <v>17392.2</v>
      </c>
      <c r="I55" s="12">
        <f t="shared" si="1"/>
        <v>2029.5</v>
      </c>
      <c r="J55" s="12">
        <f t="shared" si="2"/>
        <v>927.4200000000001</v>
      </c>
      <c r="K55" s="14">
        <f t="shared" si="3"/>
        <v>46.676096181046674</v>
      </c>
    </row>
    <row r="56" spans="1:11" ht="12.75">
      <c r="A56" s="5">
        <v>50</v>
      </c>
      <c r="B56" s="8" t="s">
        <v>53</v>
      </c>
      <c r="C56" s="9">
        <v>19317400</v>
      </c>
      <c r="D56" s="10" t="s">
        <v>121</v>
      </c>
      <c r="E56" s="11" t="s">
        <v>104</v>
      </c>
      <c r="F56" s="12">
        <v>8474.8</v>
      </c>
      <c r="G56" s="12">
        <v>17867.7</v>
      </c>
      <c r="H56" s="13">
        <f t="shared" si="0"/>
        <v>26342.5</v>
      </c>
      <c r="I56" s="12">
        <f t="shared" si="1"/>
        <v>2118.7</v>
      </c>
      <c r="J56" s="12">
        <f t="shared" si="2"/>
        <v>1786.77</v>
      </c>
      <c r="K56" s="14">
        <f t="shared" si="3"/>
        <v>32.17158584037202</v>
      </c>
    </row>
    <row r="57" spans="1:11" ht="12.75">
      <c r="A57" s="5">
        <v>51</v>
      </c>
      <c r="B57" s="8" t="s">
        <v>54</v>
      </c>
      <c r="C57" s="9">
        <v>19370110</v>
      </c>
      <c r="D57" s="10" t="s">
        <v>147</v>
      </c>
      <c r="E57" s="11" t="s">
        <v>106</v>
      </c>
      <c r="F57" s="12">
        <v>9096</v>
      </c>
      <c r="G57" s="12">
        <v>18758.5</v>
      </c>
      <c r="H57" s="13">
        <f t="shared" si="0"/>
        <v>27854.5</v>
      </c>
      <c r="I57" s="12">
        <f t="shared" si="1"/>
        <v>2274</v>
      </c>
      <c r="J57" s="12">
        <f t="shared" si="2"/>
        <v>1875.85</v>
      </c>
      <c r="K57" s="14">
        <f t="shared" si="3"/>
        <v>32.655405769265286</v>
      </c>
    </row>
    <row r="58" spans="1:11" ht="12.75">
      <c r="A58" s="5">
        <v>52</v>
      </c>
      <c r="B58" s="18" t="s">
        <v>93</v>
      </c>
      <c r="C58" s="18">
        <v>31392079</v>
      </c>
      <c r="D58" s="10" t="s">
        <v>148</v>
      </c>
      <c r="E58" s="11" t="s">
        <v>108</v>
      </c>
      <c r="F58" s="12">
        <v>15631.2</v>
      </c>
      <c r="G58" s="12">
        <v>23270.8</v>
      </c>
      <c r="H58" s="13">
        <f t="shared" si="0"/>
        <v>38902</v>
      </c>
      <c r="I58" s="12">
        <f t="shared" si="1"/>
        <v>3907.8</v>
      </c>
      <c r="J58" s="12">
        <f t="shared" si="2"/>
        <v>2327.08</v>
      </c>
      <c r="K58" s="14">
        <f t="shared" si="3"/>
        <v>40.18096755950851</v>
      </c>
    </row>
    <row r="59" spans="1:11" ht="12.75">
      <c r="A59" s="5">
        <v>53</v>
      </c>
      <c r="B59" s="8" t="s">
        <v>55</v>
      </c>
      <c r="C59" s="9">
        <v>20335302</v>
      </c>
      <c r="D59" s="10" t="s">
        <v>121</v>
      </c>
      <c r="E59" s="11" t="s">
        <v>149</v>
      </c>
      <c r="F59" s="12">
        <v>11470</v>
      </c>
      <c r="G59" s="12">
        <v>18287.1</v>
      </c>
      <c r="H59" s="13">
        <f t="shared" si="0"/>
        <v>29757.1</v>
      </c>
      <c r="I59" s="12">
        <f t="shared" si="1"/>
        <v>2867.5</v>
      </c>
      <c r="J59" s="12">
        <f t="shared" si="2"/>
        <v>1828.7099999999998</v>
      </c>
      <c r="K59" s="14">
        <f t="shared" si="3"/>
        <v>38.545422773052486</v>
      </c>
    </row>
    <row r="60" spans="1:11" ht="12.75">
      <c r="A60" s="5">
        <v>54</v>
      </c>
      <c r="B60" s="8" t="s">
        <v>56</v>
      </c>
      <c r="C60" s="9">
        <v>19640795</v>
      </c>
      <c r="D60" s="10" t="s">
        <v>150</v>
      </c>
      <c r="E60" s="11" t="s">
        <v>111</v>
      </c>
      <c r="F60" s="12">
        <v>13220</v>
      </c>
      <c r="G60" s="12">
        <v>17043.2</v>
      </c>
      <c r="H60" s="13">
        <f t="shared" si="0"/>
        <v>30263.2</v>
      </c>
      <c r="I60" s="12">
        <f t="shared" si="1"/>
        <v>3305</v>
      </c>
      <c r="J60" s="12">
        <f t="shared" si="2"/>
        <v>1704.3200000000002</v>
      </c>
      <c r="K60" s="14">
        <f t="shared" si="3"/>
        <v>43.68341748394089</v>
      </c>
    </row>
    <row r="61" spans="1:11" ht="12.75">
      <c r="A61" s="5">
        <v>55</v>
      </c>
      <c r="B61" s="8" t="s">
        <v>57</v>
      </c>
      <c r="C61" s="9">
        <v>37825970</v>
      </c>
      <c r="D61" s="10" t="s">
        <v>147</v>
      </c>
      <c r="E61" s="11" t="s">
        <v>111</v>
      </c>
      <c r="F61" s="12">
        <v>13100.4</v>
      </c>
      <c r="G61" s="12">
        <v>14729.2</v>
      </c>
      <c r="H61" s="13">
        <f t="shared" si="0"/>
        <v>27829.6</v>
      </c>
      <c r="I61" s="12">
        <f t="shared" si="1"/>
        <v>3275.1</v>
      </c>
      <c r="J61" s="12">
        <f t="shared" si="2"/>
        <v>1472.92</v>
      </c>
      <c r="K61" s="14">
        <f t="shared" si="3"/>
        <v>47.07361945554374</v>
      </c>
    </row>
    <row r="62" spans="1:11" ht="12.75">
      <c r="A62" s="5">
        <v>56</v>
      </c>
      <c r="B62" s="8" t="s">
        <v>58</v>
      </c>
      <c r="C62" s="9">
        <v>19640744</v>
      </c>
      <c r="D62" s="10" t="s">
        <v>151</v>
      </c>
      <c r="E62" s="11" t="s">
        <v>106</v>
      </c>
      <c r="F62" s="12">
        <v>2364</v>
      </c>
      <c r="G62" s="12">
        <v>11478.3</v>
      </c>
      <c r="H62" s="13">
        <f t="shared" si="0"/>
        <v>13842.3</v>
      </c>
      <c r="I62" s="12">
        <f t="shared" si="1"/>
        <v>591</v>
      </c>
      <c r="J62" s="12">
        <f t="shared" si="2"/>
        <v>1147.83</v>
      </c>
      <c r="K62" s="14">
        <f t="shared" si="3"/>
        <v>17.078086734141003</v>
      </c>
    </row>
    <row r="63" spans="1:11" ht="12.75">
      <c r="A63" s="5">
        <v>57</v>
      </c>
      <c r="B63" s="8" t="s">
        <v>59</v>
      </c>
      <c r="C63" s="9">
        <v>20335337</v>
      </c>
      <c r="D63" s="10" t="s">
        <v>143</v>
      </c>
      <c r="E63" s="11" t="s">
        <v>111</v>
      </c>
      <c r="F63" s="12">
        <v>6292</v>
      </c>
      <c r="G63" s="12">
        <v>14064.5</v>
      </c>
      <c r="H63" s="13">
        <f t="shared" si="0"/>
        <v>20356.5</v>
      </c>
      <c r="I63" s="12">
        <f t="shared" si="1"/>
        <v>1573</v>
      </c>
      <c r="J63" s="12">
        <f t="shared" si="2"/>
        <v>1406.45</v>
      </c>
      <c r="K63" s="14">
        <f t="shared" si="3"/>
        <v>30.90904625058335</v>
      </c>
    </row>
    <row r="64" spans="1:11" ht="12.75">
      <c r="A64" s="5">
        <v>58</v>
      </c>
      <c r="B64" s="32" t="s">
        <v>89</v>
      </c>
      <c r="C64" s="32">
        <v>27233024</v>
      </c>
      <c r="D64" s="33" t="s">
        <v>152</v>
      </c>
      <c r="E64" s="34" t="s">
        <v>108</v>
      </c>
      <c r="F64" s="35">
        <v>11484.4</v>
      </c>
      <c r="G64" s="35">
        <v>13688.3</v>
      </c>
      <c r="H64" s="36">
        <f t="shared" si="0"/>
        <v>25172.699999999997</v>
      </c>
      <c r="I64" s="12">
        <f t="shared" si="1"/>
        <v>2871.1</v>
      </c>
      <c r="J64" s="12">
        <f t="shared" si="2"/>
        <v>1368.83</v>
      </c>
      <c r="K64" s="31">
        <f t="shared" si="3"/>
        <v>45.62244018321436</v>
      </c>
    </row>
    <row r="65" spans="1:11" ht="12.75">
      <c r="A65" s="5">
        <v>59</v>
      </c>
      <c r="B65" s="8" t="s">
        <v>60</v>
      </c>
      <c r="C65" s="9">
        <v>19371107</v>
      </c>
      <c r="D65" s="10" t="s">
        <v>122</v>
      </c>
      <c r="E65" s="11" t="s">
        <v>104</v>
      </c>
      <c r="F65" s="12">
        <v>8634</v>
      </c>
      <c r="G65" s="12">
        <v>7128.3</v>
      </c>
      <c r="H65" s="13">
        <f t="shared" si="0"/>
        <v>15762.3</v>
      </c>
      <c r="I65" s="12">
        <f t="shared" si="1"/>
        <v>2158.5</v>
      </c>
      <c r="J65" s="12">
        <f t="shared" si="2"/>
        <v>712.83</v>
      </c>
      <c r="K65" s="14">
        <f t="shared" si="3"/>
        <v>54.7762699606022</v>
      </c>
    </row>
    <row r="66" spans="1:11" ht="12.75">
      <c r="A66" s="5">
        <v>60</v>
      </c>
      <c r="B66" s="8" t="s">
        <v>61</v>
      </c>
      <c r="C66" s="9">
        <v>35797563</v>
      </c>
      <c r="D66" s="10" t="s">
        <v>153</v>
      </c>
      <c r="E66" s="11" t="s">
        <v>113</v>
      </c>
      <c r="F66" s="12">
        <v>13968.4</v>
      </c>
      <c r="G66" s="12">
        <v>18943.4</v>
      </c>
      <c r="H66" s="13">
        <f t="shared" si="0"/>
        <v>32911.8</v>
      </c>
      <c r="I66" s="12">
        <f t="shared" si="1"/>
        <v>3492.1</v>
      </c>
      <c r="J66" s="12">
        <f t="shared" si="2"/>
        <v>1894.3400000000001</v>
      </c>
      <c r="K66" s="14">
        <f t="shared" si="3"/>
        <v>42.44192052698424</v>
      </c>
    </row>
    <row r="67" spans="1:11" ht="12.75">
      <c r="A67" s="5">
        <v>61</v>
      </c>
      <c r="B67" s="8" t="s">
        <v>62</v>
      </c>
      <c r="C67" s="9">
        <v>19414640</v>
      </c>
      <c r="D67" s="10" t="s">
        <v>154</v>
      </c>
      <c r="E67" s="11" t="s">
        <v>111</v>
      </c>
      <c r="F67" s="12">
        <v>6300</v>
      </c>
      <c r="G67" s="12">
        <v>9432.5</v>
      </c>
      <c r="H67" s="13">
        <f t="shared" si="0"/>
        <v>15732.5</v>
      </c>
      <c r="I67" s="12">
        <f t="shared" si="1"/>
        <v>1575</v>
      </c>
      <c r="J67" s="12">
        <f t="shared" si="2"/>
        <v>943.25</v>
      </c>
      <c r="K67" s="14">
        <f t="shared" si="3"/>
        <v>40.04449388209121</v>
      </c>
    </row>
    <row r="68" spans="1:11" ht="12.75">
      <c r="A68" s="5">
        <v>62</v>
      </c>
      <c r="B68" s="8" t="s">
        <v>63</v>
      </c>
      <c r="C68" s="9">
        <v>35566585</v>
      </c>
      <c r="D68" s="10" t="s">
        <v>122</v>
      </c>
      <c r="E68" s="11" t="s">
        <v>149</v>
      </c>
      <c r="F68" s="12">
        <v>10763.2</v>
      </c>
      <c r="G68" s="12">
        <v>19670</v>
      </c>
      <c r="H68" s="13">
        <f t="shared" si="0"/>
        <v>30433.2</v>
      </c>
      <c r="I68" s="12">
        <f t="shared" si="1"/>
        <v>2690.8</v>
      </c>
      <c r="J68" s="12">
        <f t="shared" si="2"/>
        <v>1967</v>
      </c>
      <c r="K68" s="14">
        <f t="shared" si="3"/>
        <v>35.36663906523139</v>
      </c>
    </row>
    <row r="69" spans="1:11" ht="12.75">
      <c r="A69" s="5">
        <v>63</v>
      </c>
      <c r="B69" s="8" t="s">
        <v>64</v>
      </c>
      <c r="C69" s="9">
        <v>35784687</v>
      </c>
      <c r="D69" s="10" t="s">
        <v>155</v>
      </c>
      <c r="E69" s="11" t="s">
        <v>106</v>
      </c>
      <c r="F69" s="12">
        <v>7725.6</v>
      </c>
      <c r="G69" s="12">
        <v>10016.5</v>
      </c>
      <c r="H69" s="13">
        <f t="shared" si="0"/>
        <v>17742.1</v>
      </c>
      <c r="I69" s="12">
        <f t="shared" si="1"/>
        <v>1931.4</v>
      </c>
      <c r="J69" s="12">
        <f t="shared" si="2"/>
        <v>1001.65</v>
      </c>
      <c r="K69" s="14">
        <f t="shared" si="3"/>
        <v>43.543887138501084</v>
      </c>
    </row>
    <row r="70" spans="1:11" ht="12.75">
      <c r="A70" s="5">
        <v>64</v>
      </c>
      <c r="B70" s="8" t="s">
        <v>65</v>
      </c>
      <c r="C70" s="9">
        <v>35784695</v>
      </c>
      <c r="D70" s="10" t="s">
        <v>120</v>
      </c>
      <c r="E70" s="11" t="s">
        <v>106</v>
      </c>
      <c r="F70" s="12">
        <v>4963.2</v>
      </c>
      <c r="G70" s="12">
        <v>10591.6</v>
      </c>
      <c r="H70" s="13">
        <f t="shared" si="0"/>
        <v>15554.8</v>
      </c>
      <c r="I70" s="12">
        <f t="shared" si="1"/>
        <v>1240.8</v>
      </c>
      <c r="J70" s="12">
        <f t="shared" si="2"/>
        <v>1059.16</v>
      </c>
      <c r="K70" s="14">
        <f t="shared" si="3"/>
        <v>31.90783552343971</v>
      </c>
    </row>
    <row r="71" spans="1:11" ht="12.75">
      <c r="A71" s="5">
        <v>65</v>
      </c>
      <c r="B71" s="8" t="s">
        <v>66</v>
      </c>
      <c r="C71" s="9">
        <v>20570197</v>
      </c>
      <c r="D71" s="10" t="s">
        <v>156</v>
      </c>
      <c r="E71" s="11" t="s">
        <v>111</v>
      </c>
      <c r="F71" s="12">
        <v>7804.8</v>
      </c>
      <c r="G71" s="12">
        <v>15883.3</v>
      </c>
      <c r="H71" s="13">
        <f t="shared" si="0"/>
        <v>23688.1</v>
      </c>
      <c r="I71" s="12">
        <f t="shared" si="1"/>
        <v>1951.2</v>
      </c>
      <c r="J71" s="12">
        <f t="shared" si="2"/>
        <v>1588.33</v>
      </c>
      <c r="K71" s="14">
        <f t="shared" si="3"/>
        <v>32.94818917515546</v>
      </c>
    </row>
    <row r="72" spans="1:11" ht="12.75">
      <c r="A72" s="5">
        <v>66</v>
      </c>
      <c r="B72" s="8" t="s">
        <v>67</v>
      </c>
      <c r="C72" s="9">
        <v>19287287</v>
      </c>
      <c r="D72" s="10" t="s">
        <v>133</v>
      </c>
      <c r="E72" s="11" t="s">
        <v>106</v>
      </c>
      <c r="F72" s="12">
        <v>5486.4</v>
      </c>
      <c r="G72" s="12">
        <v>17782.1</v>
      </c>
      <c r="H72" s="13">
        <f t="shared" si="0"/>
        <v>23268.5</v>
      </c>
      <c r="I72" s="12">
        <f aca="true" t="shared" si="4" ref="I72:I96">F72/4</f>
        <v>1371.6</v>
      </c>
      <c r="J72" s="12">
        <f aca="true" t="shared" si="5" ref="J72:J95">G72/10</f>
        <v>1778.2099999999998</v>
      </c>
      <c r="K72" s="14">
        <f t="shared" si="3"/>
        <v>23.57865784214711</v>
      </c>
    </row>
    <row r="73" spans="1:11" ht="12.75">
      <c r="A73" s="5">
        <v>67</v>
      </c>
      <c r="B73" s="8" t="s">
        <v>68</v>
      </c>
      <c r="C73" s="9">
        <v>19252220</v>
      </c>
      <c r="D73" s="10" t="s">
        <v>185</v>
      </c>
      <c r="E73" s="11" t="s">
        <v>184</v>
      </c>
      <c r="F73" s="12">
        <v>14190.8</v>
      </c>
      <c r="G73" s="12">
        <v>22689.8</v>
      </c>
      <c r="H73" s="13">
        <f t="shared" si="0"/>
        <v>36880.6</v>
      </c>
      <c r="I73" s="12">
        <f t="shared" si="4"/>
        <v>3547.7</v>
      </c>
      <c r="J73" s="12">
        <f t="shared" si="5"/>
        <v>2268.98</v>
      </c>
      <c r="K73" s="14">
        <f t="shared" si="3"/>
        <v>38.47768203337256</v>
      </c>
    </row>
    <row r="74" spans="1:11" ht="12.75">
      <c r="A74" s="5">
        <v>68</v>
      </c>
      <c r="B74" s="8" t="s">
        <v>69</v>
      </c>
      <c r="C74" s="9">
        <v>20244697</v>
      </c>
      <c r="D74" s="10" t="s">
        <v>157</v>
      </c>
      <c r="E74" s="11" t="s">
        <v>111</v>
      </c>
      <c r="F74" s="12">
        <v>9328</v>
      </c>
      <c r="G74" s="12">
        <v>12654.4</v>
      </c>
      <c r="H74" s="13">
        <f t="shared" si="0"/>
        <v>21982.4</v>
      </c>
      <c r="I74" s="12">
        <f t="shared" si="4"/>
        <v>2332</v>
      </c>
      <c r="J74" s="12">
        <f t="shared" si="5"/>
        <v>1265.44</v>
      </c>
      <c r="K74" s="14">
        <f t="shared" si="3"/>
        <v>42.43394715772618</v>
      </c>
    </row>
    <row r="75" spans="1:11" ht="12.75">
      <c r="A75" s="5">
        <v>69</v>
      </c>
      <c r="B75" s="8" t="s">
        <v>70</v>
      </c>
      <c r="C75" s="9">
        <v>19574721</v>
      </c>
      <c r="D75" s="10" t="s">
        <v>158</v>
      </c>
      <c r="E75" s="11" t="s">
        <v>113</v>
      </c>
      <c r="F75" s="12">
        <v>5598.4</v>
      </c>
      <c r="G75" s="12">
        <v>9835.7</v>
      </c>
      <c r="H75" s="13">
        <f aca="true" t="shared" si="6" ref="H75:H93">F75+G75</f>
        <v>15434.1</v>
      </c>
      <c r="I75" s="12">
        <f t="shared" si="4"/>
        <v>1399.6</v>
      </c>
      <c r="J75" s="12">
        <f t="shared" si="5"/>
        <v>983.57</v>
      </c>
      <c r="K75" s="14">
        <f aca="true" t="shared" si="7" ref="K75:K97">F75*100/H75</f>
        <v>36.27292812668053</v>
      </c>
    </row>
    <row r="76" spans="1:11" ht="12.75">
      <c r="A76" s="5">
        <v>70</v>
      </c>
      <c r="B76" s="8" t="s">
        <v>71</v>
      </c>
      <c r="C76" s="9">
        <v>20381694</v>
      </c>
      <c r="D76" s="10" t="s">
        <v>159</v>
      </c>
      <c r="E76" s="11" t="s">
        <v>113</v>
      </c>
      <c r="F76" s="12">
        <v>14974</v>
      </c>
      <c r="G76" s="12">
        <v>20057.7</v>
      </c>
      <c r="H76" s="13">
        <f t="shared" si="6"/>
        <v>35031.7</v>
      </c>
      <c r="I76" s="12">
        <f t="shared" si="4"/>
        <v>3743.5</v>
      </c>
      <c r="J76" s="12">
        <f t="shared" si="5"/>
        <v>2005.77</v>
      </c>
      <c r="K76" s="14">
        <f t="shared" si="7"/>
        <v>42.74414316176492</v>
      </c>
    </row>
    <row r="77" spans="1:11" ht="12.75">
      <c r="A77" s="5">
        <v>71</v>
      </c>
      <c r="B77" s="8" t="s">
        <v>72</v>
      </c>
      <c r="C77" s="9">
        <v>19266250</v>
      </c>
      <c r="D77" s="10" t="s">
        <v>160</v>
      </c>
      <c r="E77" s="11" t="s">
        <v>104</v>
      </c>
      <c r="F77" s="12">
        <v>9566.4</v>
      </c>
      <c r="G77" s="12">
        <v>8408.2</v>
      </c>
      <c r="H77" s="13">
        <f t="shared" si="6"/>
        <v>17974.6</v>
      </c>
      <c r="I77" s="12">
        <f t="shared" si="4"/>
        <v>2391.6</v>
      </c>
      <c r="J77" s="12">
        <f t="shared" si="5"/>
        <v>840.82</v>
      </c>
      <c r="K77" s="14">
        <f t="shared" si="7"/>
        <v>53.221768495543714</v>
      </c>
    </row>
    <row r="78" spans="1:11" ht="12.75">
      <c r="A78" s="5">
        <v>72</v>
      </c>
      <c r="B78" s="8" t="s">
        <v>73</v>
      </c>
      <c r="C78" s="9">
        <v>19641065</v>
      </c>
      <c r="D78" s="10" t="s">
        <v>161</v>
      </c>
      <c r="E78" s="11" t="s">
        <v>113</v>
      </c>
      <c r="F78" s="12">
        <v>14748</v>
      </c>
      <c r="G78" s="12">
        <v>17772.8</v>
      </c>
      <c r="H78" s="13">
        <f t="shared" si="6"/>
        <v>32520.8</v>
      </c>
      <c r="I78" s="12">
        <f t="shared" si="4"/>
        <v>3687</v>
      </c>
      <c r="J78" s="12">
        <f t="shared" si="5"/>
        <v>1777.28</v>
      </c>
      <c r="K78" s="14">
        <f t="shared" si="7"/>
        <v>45.34943789820669</v>
      </c>
    </row>
    <row r="79" spans="1:11" ht="12.75">
      <c r="A79" s="5">
        <v>73</v>
      </c>
      <c r="B79" s="8" t="s">
        <v>74</v>
      </c>
      <c r="C79" s="9">
        <v>20244891</v>
      </c>
      <c r="D79" s="10" t="s">
        <v>162</v>
      </c>
      <c r="E79" s="11" t="s">
        <v>108</v>
      </c>
      <c r="F79" s="12">
        <v>9472</v>
      </c>
      <c r="G79" s="12">
        <v>9951.7</v>
      </c>
      <c r="H79" s="13">
        <f t="shared" si="6"/>
        <v>19423.7</v>
      </c>
      <c r="I79" s="12">
        <f t="shared" si="4"/>
        <v>2368</v>
      </c>
      <c r="J79" s="12">
        <f t="shared" si="5"/>
        <v>995.1700000000001</v>
      </c>
      <c r="K79" s="14">
        <f t="shared" si="7"/>
        <v>48.765168325293324</v>
      </c>
    </row>
    <row r="80" spans="1:11" ht="12.75">
      <c r="A80" s="5">
        <v>74</v>
      </c>
      <c r="B80" s="8" t="s">
        <v>75</v>
      </c>
      <c r="C80" s="9">
        <v>19370586</v>
      </c>
      <c r="D80" s="10" t="s">
        <v>181</v>
      </c>
      <c r="E80" s="11" t="s">
        <v>180</v>
      </c>
      <c r="F80" s="12">
        <v>12409.6</v>
      </c>
      <c r="G80" s="12">
        <v>14778</v>
      </c>
      <c r="H80" s="13">
        <f t="shared" si="6"/>
        <v>27187.6</v>
      </c>
      <c r="I80" s="12">
        <f t="shared" si="4"/>
        <v>3102.4</v>
      </c>
      <c r="J80" s="12">
        <f t="shared" si="5"/>
        <v>1477.8</v>
      </c>
      <c r="K80" s="14">
        <f t="shared" si="7"/>
        <v>45.64433785990673</v>
      </c>
    </row>
    <row r="81" spans="1:11" ht="12.75">
      <c r="A81" s="5">
        <v>75</v>
      </c>
      <c r="B81" s="8" t="s">
        <v>76</v>
      </c>
      <c r="C81" s="9">
        <v>20869017</v>
      </c>
      <c r="D81" s="10" t="s">
        <v>163</v>
      </c>
      <c r="E81" s="11" t="s">
        <v>108</v>
      </c>
      <c r="F81" s="12">
        <v>13053.6</v>
      </c>
      <c r="G81" s="12">
        <v>9707.1</v>
      </c>
      <c r="H81" s="13">
        <f t="shared" si="6"/>
        <v>22760.7</v>
      </c>
      <c r="I81" s="12">
        <f t="shared" si="4"/>
        <v>3263.4</v>
      </c>
      <c r="J81" s="12">
        <f t="shared" si="5"/>
        <v>970.71</v>
      </c>
      <c r="K81" s="14">
        <f t="shared" si="7"/>
        <v>57.35148743228459</v>
      </c>
    </row>
    <row r="82" spans="1:11" ht="12.75">
      <c r="A82" s="5">
        <v>76</v>
      </c>
      <c r="B82" s="18" t="s">
        <v>88</v>
      </c>
      <c r="C82" s="18">
        <v>36016032</v>
      </c>
      <c r="D82" s="10" t="s">
        <v>182</v>
      </c>
      <c r="E82" s="11" t="s">
        <v>180</v>
      </c>
      <c r="F82" s="12">
        <v>962</v>
      </c>
      <c r="G82" s="12">
        <v>18984.4</v>
      </c>
      <c r="H82" s="13">
        <f>F82+G82</f>
        <v>19946.4</v>
      </c>
      <c r="I82" s="12">
        <f t="shared" si="4"/>
        <v>240.5</v>
      </c>
      <c r="J82" s="12">
        <f t="shared" si="5"/>
        <v>1898.44</v>
      </c>
      <c r="K82" s="14">
        <f>F82*100/H82</f>
        <v>4.822925440179681</v>
      </c>
    </row>
    <row r="83" spans="1:11" ht="12.75">
      <c r="A83" s="5">
        <v>77</v>
      </c>
      <c r="B83" s="8" t="s">
        <v>77</v>
      </c>
      <c r="C83" s="9">
        <v>19372285</v>
      </c>
      <c r="D83" s="10" t="s">
        <v>122</v>
      </c>
      <c r="E83" s="11" t="s">
        <v>106</v>
      </c>
      <c r="F83" s="12">
        <v>9028.8</v>
      </c>
      <c r="G83" s="12">
        <v>14578.1</v>
      </c>
      <c r="H83" s="13">
        <f t="shared" si="6"/>
        <v>23606.9</v>
      </c>
      <c r="I83" s="12">
        <f t="shared" si="4"/>
        <v>2257.2</v>
      </c>
      <c r="J83" s="12">
        <f t="shared" si="5"/>
        <v>1457.81</v>
      </c>
      <c r="K83" s="14">
        <f t="shared" si="7"/>
        <v>38.24644489534839</v>
      </c>
    </row>
    <row r="84" spans="1:11" ht="12.75">
      <c r="A84" s="5">
        <v>78</v>
      </c>
      <c r="B84" s="8" t="s">
        <v>78</v>
      </c>
      <c r="C84" s="9">
        <v>20627684</v>
      </c>
      <c r="D84" s="10" t="s">
        <v>164</v>
      </c>
      <c r="E84" s="11" t="s">
        <v>106</v>
      </c>
      <c r="F84" s="12">
        <v>13740</v>
      </c>
      <c r="G84" s="12">
        <v>14979.2</v>
      </c>
      <c r="H84" s="13">
        <f t="shared" si="6"/>
        <v>28719.2</v>
      </c>
      <c r="I84" s="12">
        <f t="shared" si="4"/>
        <v>3435</v>
      </c>
      <c r="J84" s="12">
        <f t="shared" si="5"/>
        <v>1497.92</v>
      </c>
      <c r="K84" s="14">
        <f t="shared" si="7"/>
        <v>47.84255828853171</v>
      </c>
    </row>
    <row r="85" spans="1:11" ht="12.75">
      <c r="A85" s="5">
        <v>79</v>
      </c>
      <c r="B85" s="8" t="s">
        <v>79</v>
      </c>
      <c r="C85" s="9">
        <v>19414100</v>
      </c>
      <c r="D85" s="10" t="s">
        <v>165</v>
      </c>
      <c r="E85" s="11" t="s">
        <v>104</v>
      </c>
      <c r="F85" s="12">
        <v>2468.8</v>
      </c>
      <c r="G85" s="12">
        <v>18025.4</v>
      </c>
      <c r="H85" s="13">
        <f t="shared" si="6"/>
        <v>20494.2</v>
      </c>
      <c r="I85" s="12">
        <f t="shared" si="4"/>
        <v>617.2</v>
      </c>
      <c r="J85" s="12">
        <f t="shared" si="5"/>
        <v>1802.5400000000002</v>
      </c>
      <c r="K85" s="14">
        <f t="shared" si="7"/>
        <v>12.046335060651307</v>
      </c>
    </row>
    <row r="86" spans="1:11" ht="12.75">
      <c r="A86" s="5">
        <v>80</v>
      </c>
      <c r="B86" s="8" t="s">
        <v>80</v>
      </c>
      <c r="C86" s="9">
        <v>20245013</v>
      </c>
      <c r="D86" s="10" t="s">
        <v>166</v>
      </c>
      <c r="E86" s="11" t="s">
        <v>113</v>
      </c>
      <c r="F86" s="12">
        <v>12821.2</v>
      </c>
      <c r="G86" s="12">
        <v>14186.4</v>
      </c>
      <c r="H86" s="13">
        <f t="shared" si="6"/>
        <v>27007.6</v>
      </c>
      <c r="I86" s="12">
        <f t="shared" si="4"/>
        <v>3205.3</v>
      </c>
      <c r="J86" s="12">
        <f t="shared" si="5"/>
        <v>1418.6399999999999</v>
      </c>
      <c r="K86" s="14">
        <f t="shared" si="7"/>
        <v>47.47256327848458</v>
      </c>
    </row>
    <row r="87" spans="1:11" ht="12.75">
      <c r="A87" s="5">
        <v>81</v>
      </c>
      <c r="B87" s="8" t="s">
        <v>81</v>
      </c>
      <c r="C87" s="15">
        <v>19641464</v>
      </c>
      <c r="D87" s="16">
        <v>152</v>
      </c>
      <c r="E87" s="11" t="s">
        <v>108</v>
      </c>
      <c r="F87" s="12">
        <v>7172</v>
      </c>
      <c r="G87" s="12">
        <v>13705.6</v>
      </c>
      <c r="H87" s="13">
        <f t="shared" si="6"/>
        <v>20877.6</v>
      </c>
      <c r="I87" s="12">
        <f t="shared" si="4"/>
        <v>1793</v>
      </c>
      <c r="J87" s="12">
        <f t="shared" si="5"/>
        <v>1370.56</v>
      </c>
      <c r="K87" s="14">
        <f t="shared" si="7"/>
        <v>34.35260757941526</v>
      </c>
    </row>
    <row r="88" spans="1:11" ht="12.75">
      <c r="A88" s="5">
        <v>82</v>
      </c>
      <c r="B88" s="8" t="s">
        <v>82</v>
      </c>
      <c r="C88" s="9">
        <v>19687704</v>
      </c>
      <c r="D88" s="10" t="s">
        <v>167</v>
      </c>
      <c r="E88" s="11" t="s">
        <v>108</v>
      </c>
      <c r="F88" s="12">
        <v>14100</v>
      </c>
      <c r="G88" s="12">
        <v>17522.8</v>
      </c>
      <c r="H88" s="13">
        <f t="shared" si="6"/>
        <v>31622.8</v>
      </c>
      <c r="I88" s="12">
        <f t="shared" si="4"/>
        <v>3525</v>
      </c>
      <c r="J88" s="12">
        <f t="shared" si="5"/>
        <v>1752.28</v>
      </c>
      <c r="K88" s="14">
        <f t="shared" si="7"/>
        <v>44.58808201677271</v>
      </c>
    </row>
    <row r="89" spans="1:11" ht="12.75">
      <c r="A89" s="5">
        <v>83</v>
      </c>
      <c r="B89" s="18" t="s">
        <v>95</v>
      </c>
      <c r="C89" s="18">
        <v>36111786</v>
      </c>
      <c r="D89" s="10" t="s">
        <v>155</v>
      </c>
      <c r="E89" s="11" t="s">
        <v>111</v>
      </c>
      <c r="F89" s="12">
        <v>16860</v>
      </c>
      <c r="G89" s="12">
        <v>14909.9</v>
      </c>
      <c r="H89" s="13">
        <f t="shared" si="6"/>
        <v>31769.9</v>
      </c>
      <c r="I89" s="12">
        <f t="shared" si="4"/>
        <v>4215</v>
      </c>
      <c r="J89" s="12">
        <f t="shared" si="5"/>
        <v>1490.99</v>
      </c>
      <c r="K89" s="14">
        <f t="shared" si="7"/>
        <v>53.06909999716713</v>
      </c>
    </row>
    <row r="90" spans="1:11" ht="12.75">
      <c r="A90" s="5">
        <v>84</v>
      </c>
      <c r="B90" s="18" t="s">
        <v>96</v>
      </c>
      <c r="C90" s="18">
        <v>38116119</v>
      </c>
      <c r="D90" s="10" t="s">
        <v>168</v>
      </c>
      <c r="E90" s="11" t="s">
        <v>106</v>
      </c>
      <c r="F90" s="12">
        <v>13972.8</v>
      </c>
      <c r="G90" s="12">
        <v>22532.4</v>
      </c>
      <c r="H90" s="13">
        <f t="shared" si="6"/>
        <v>36505.2</v>
      </c>
      <c r="I90" s="12">
        <f t="shared" si="4"/>
        <v>3493.2</v>
      </c>
      <c r="J90" s="12">
        <f t="shared" si="5"/>
        <v>2253.2400000000002</v>
      </c>
      <c r="K90" s="14">
        <f t="shared" si="7"/>
        <v>38.27619078925743</v>
      </c>
    </row>
    <row r="91" spans="1:11" ht="12.75">
      <c r="A91" s="5">
        <v>85</v>
      </c>
      <c r="B91" s="18" t="s">
        <v>97</v>
      </c>
      <c r="C91" s="18">
        <v>38733823</v>
      </c>
      <c r="D91" s="10" t="s">
        <v>169</v>
      </c>
      <c r="E91" s="11" t="s">
        <v>108</v>
      </c>
      <c r="F91" s="12">
        <v>7436</v>
      </c>
      <c r="G91" s="12">
        <v>9459.9</v>
      </c>
      <c r="H91" s="13">
        <f t="shared" si="6"/>
        <v>16895.9</v>
      </c>
      <c r="I91" s="12">
        <f t="shared" si="4"/>
        <v>1859</v>
      </c>
      <c r="J91" s="12">
        <f t="shared" si="5"/>
        <v>945.99</v>
      </c>
      <c r="K91" s="14">
        <f t="shared" si="7"/>
        <v>44.01067714652667</v>
      </c>
    </row>
    <row r="92" spans="1:11" ht="12.75">
      <c r="A92" s="5">
        <v>86</v>
      </c>
      <c r="B92" s="18" t="s">
        <v>98</v>
      </c>
      <c r="C92" s="18">
        <v>40255542</v>
      </c>
      <c r="D92" s="10" t="s">
        <v>170</v>
      </c>
      <c r="E92" s="11" t="s">
        <v>104</v>
      </c>
      <c r="F92" s="12">
        <v>9853.2</v>
      </c>
      <c r="G92" s="12">
        <v>10434.2</v>
      </c>
      <c r="H92" s="13">
        <f t="shared" si="6"/>
        <v>20287.4</v>
      </c>
      <c r="I92" s="12">
        <f t="shared" si="4"/>
        <v>2463.3</v>
      </c>
      <c r="J92" s="12">
        <f t="shared" si="5"/>
        <v>1043.42</v>
      </c>
      <c r="K92" s="14">
        <f t="shared" si="7"/>
        <v>48.56807673728521</v>
      </c>
    </row>
    <row r="93" spans="1:11" ht="12.75">
      <c r="A93" s="5">
        <v>87</v>
      </c>
      <c r="B93" s="18" t="s">
        <v>99</v>
      </c>
      <c r="C93" s="18">
        <v>40577106</v>
      </c>
      <c r="D93" s="10" t="s">
        <v>171</v>
      </c>
      <c r="E93" s="11" t="s">
        <v>113</v>
      </c>
      <c r="F93" s="12">
        <v>11976</v>
      </c>
      <c r="G93" s="12">
        <v>15716.9</v>
      </c>
      <c r="H93" s="23">
        <f t="shared" si="6"/>
        <v>27692.9</v>
      </c>
      <c r="I93" s="12">
        <f t="shared" si="4"/>
        <v>2994</v>
      </c>
      <c r="J93" s="12">
        <f t="shared" si="5"/>
        <v>1571.69</v>
      </c>
      <c r="K93" s="14">
        <f t="shared" si="7"/>
        <v>43.24574168830278</v>
      </c>
    </row>
    <row r="94" spans="1:11" ht="12.75">
      <c r="A94" s="5">
        <v>88</v>
      </c>
      <c r="B94" s="19" t="s">
        <v>101</v>
      </c>
      <c r="C94" s="19">
        <v>43125997</v>
      </c>
      <c r="D94" s="20" t="s">
        <v>172</v>
      </c>
      <c r="E94" s="29" t="s">
        <v>118</v>
      </c>
      <c r="F94" s="21">
        <v>7084</v>
      </c>
      <c r="G94" s="21">
        <v>11448.1</v>
      </c>
      <c r="H94" s="30">
        <f>F94+G94</f>
        <v>18532.1</v>
      </c>
      <c r="I94" s="12">
        <f t="shared" si="4"/>
        <v>1771</v>
      </c>
      <c r="J94" s="12">
        <f t="shared" si="5"/>
        <v>1144.81</v>
      </c>
      <c r="K94" s="31">
        <f t="shared" si="7"/>
        <v>38.22556537035738</v>
      </c>
    </row>
    <row r="95" spans="1:11" ht="12.75">
      <c r="A95" s="5">
        <v>89</v>
      </c>
      <c r="B95" s="19" t="s">
        <v>173</v>
      </c>
      <c r="C95" s="19">
        <v>45957378</v>
      </c>
      <c r="D95" s="20" t="s">
        <v>174</v>
      </c>
      <c r="E95" s="29" t="s">
        <v>104</v>
      </c>
      <c r="F95" s="21">
        <v>11178</v>
      </c>
      <c r="G95" s="21">
        <v>8949.8</v>
      </c>
      <c r="H95" s="30">
        <f>F95+G95</f>
        <v>20127.8</v>
      </c>
      <c r="I95" s="12">
        <f t="shared" si="4"/>
        <v>2794.5</v>
      </c>
      <c r="J95" s="12">
        <f t="shared" si="5"/>
        <v>894.9799999999999</v>
      </c>
      <c r="K95" s="31">
        <f t="shared" si="7"/>
        <v>55.535130516002745</v>
      </c>
    </row>
    <row r="96" spans="1:11" ht="12.75">
      <c r="A96" s="5">
        <v>90</v>
      </c>
      <c r="B96" s="19" t="s">
        <v>175</v>
      </c>
      <c r="C96" s="19">
        <v>46216003</v>
      </c>
      <c r="D96" s="20" t="s">
        <v>174</v>
      </c>
      <c r="E96" s="29" t="s">
        <v>118</v>
      </c>
      <c r="F96" s="21">
        <v>0</v>
      </c>
      <c r="G96" s="21">
        <v>12187.51</v>
      </c>
      <c r="H96" s="30">
        <f>F96+G96</f>
        <v>12187.51</v>
      </c>
      <c r="I96" s="12">
        <f t="shared" si="4"/>
        <v>0</v>
      </c>
      <c r="J96" s="12">
        <v>0</v>
      </c>
      <c r="K96" s="31">
        <f t="shared" si="7"/>
        <v>0</v>
      </c>
    </row>
    <row r="97" spans="1:11" ht="12.75">
      <c r="A97" s="45" t="s">
        <v>100</v>
      </c>
      <c r="B97" s="45"/>
      <c r="C97" s="45"/>
      <c r="D97" s="45"/>
      <c r="E97" s="45"/>
      <c r="F97" s="24">
        <f>SUM(F7:F96)</f>
        <v>883062.6</v>
      </c>
      <c r="G97" s="24">
        <f>SUM(G7:G96)</f>
        <v>1323292.71</v>
      </c>
      <c r="H97" s="46">
        <f>SUM(H7:H96)</f>
        <v>2206355.31</v>
      </c>
      <c r="I97" s="12">
        <f>SUM(I7:I96)</f>
        <v>220765.65</v>
      </c>
      <c r="J97" s="12">
        <f>SUM(J7:J96)</f>
        <v>131110.52000000008</v>
      </c>
      <c r="K97" s="14">
        <f t="shared" si="7"/>
        <v>40.02358985416542</v>
      </c>
    </row>
    <row r="98" spans="1:11" ht="12.75">
      <c r="A98" s="4"/>
      <c r="B98" s="3"/>
      <c r="C98" s="3"/>
      <c r="D98" s="3"/>
      <c r="E98" s="3"/>
      <c r="F98" s="25"/>
      <c r="G98" s="26"/>
      <c r="H98" s="47"/>
      <c r="I98" s="25"/>
      <c r="J98" s="25"/>
      <c r="K98" s="27"/>
    </row>
  </sheetData>
  <sheetProtection/>
  <mergeCells count="9">
    <mergeCell ref="A97:E97"/>
    <mergeCell ref="H97:H98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CASCV - RC</cp:lastModifiedBy>
  <cp:lastPrinted>2022-07-12T09:46:06Z</cp:lastPrinted>
  <dcterms:created xsi:type="dcterms:W3CDTF">2020-04-13T06:29:07Z</dcterms:created>
  <dcterms:modified xsi:type="dcterms:W3CDTF">2022-07-12T12:18:38Z</dcterms:modified>
  <cp:category/>
  <cp:version/>
  <cp:contentType/>
  <cp:contentStatus/>
</cp:coreProperties>
</file>